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61660128\Desktop\New folder\"/>
    </mc:Choice>
  </mc:AlternateContent>
  <bookViews>
    <workbookView xWindow="-120" yWindow="-120" windowWidth="29040" windowHeight="15840" activeTab="1"/>
  </bookViews>
  <sheets>
    <sheet name="اعتبارات تملک" sheetId="1" r:id="rId1"/>
    <sheet name="اعتبارات هزینه ای" sheetId="2" r:id="rId2"/>
  </sheets>
  <definedNames>
    <definedName name="_xlnm._FilterDatabase" localSheetId="1" hidden="1">'اعتبارات هزینه ای'!$B$1:$B$234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4" i="2" l="1"/>
  <c r="D233" i="2"/>
  <c r="E233" i="2"/>
  <c r="F233" i="2"/>
  <c r="G233" i="2"/>
  <c r="D229" i="2"/>
  <c r="E229" i="2"/>
  <c r="F229" i="2"/>
  <c r="G229" i="2"/>
  <c r="D206" i="2"/>
  <c r="E206" i="2"/>
  <c r="F206" i="2"/>
  <c r="G206" i="2"/>
  <c r="G234" i="2" s="1"/>
  <c r="D161" i="2"/>
  <c r="E161" i="2"/>
  <c r="F161" i="2"/>
  <c r="G161" i="2"/>
  <c r="D150" i="2"/>
  <c r="E150" i="2"/>
  <c r="F150" i="2"/>
  <c r="G150" i="2"/>
  <c r="C150" i="2"/>
  <c r="D137" i="2"/>
  <c r="E137" i="2"/>
  <c r="F137" i="2"/>
  <c r="G137" i="2"/>
  <c r="D130" i="2"/>
  <c r="E130" i="2"/>
  <c r="F130" i="2"/>
  <c r="G130" i="2"/>
  <c r="C130" i="2"/>
  <c r="D40" i="2"/>
  <c r="E40" i="2"/>
  <c r="F40" i="2"/>
  <c r="G40" i="2"/>
  <c r="C40" i="2"/>
  <c r="E234" i="2" l="1"/>
  <c r="D234" i="2"/>
  <c r="C233" i="2"/>
  <c r="H232" i="2"/>
  <c r="H231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08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163" i="2"/>
  <c r="H153" i="2"/>
  <c r="H154" i="2"/>
  <c r="H155" i="2"/>
  <c r="H156" i="2"/>
  <c r="H157" i="2"/>
  <c r="H158" i="2"/>
  <c r="H159" i="2"/>
  <c r="H160" i="2"/>
  <c r="H152" i="2"/>
  <c r="H140" i="2"/>
  <c r="H141" i="2"/>
  <c r="H142" i="2"/>
  <c r="H143" i="2"/>
  <c r="H144" i="2"/>
  <c r="H145" i="2"/>
  <c r="H146" i="2"/>
  <c r="H147" i="2"/>
  <c r="H148" i="2"/>
  <c r="H149" i="2"/>
  <c r="H139" i="2"/>
  <c r="H123" i="2"/>
  <c r="H133" i="2"/>
  <c r="H134" i="2"/>
  <c r="H135" i="2"/>
  <c r="H136" i="2"/>
  <c r="H132" i="2"/>
  <c r="H124" i="2"/>
  <c r="H125" i="2"/>
  <c r="H126" i="2"/>
  <c r="H127" i="2"/>
  <c r="H128" i="2"/>
  <c r="H129" i="2"/>
  <c r="H50" i="1"/>
  <c r="H51" i="1"/>
  <c r="H52" i="1"/>
  <c r="H5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56" i="1"/>
  <c r="H49" i="1"/>
  <c r="H43" i="1"/>
  <c r="H44" i="1"/>
  <c r="H45" i="1"/>
  <c r="H46" i="1"/>
  <c r="H31" i="1"/>
  <c r="H32" i="1"/>
  <c r="H33" i="1"/>
  <c r="H34" i="1"/>
  <c r="H35" i="1"/>
  <c r="H36" i="1"/>
  <c r="H37" i="1"/>
  <c r="H38" i="1"/>
  <c r="H39" i="1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42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" i="2"/>
  <c r="H63" i="1"/>
  <c r="F54" i="1"/>
  <c r="F61" i="1"/>
  <c r="H57" i="1"/>
  <c r="H58" i="1"/>
  <c r="H59" i="1"/>
  <c r="H60" i="1"/>
  <c r="H42" i="1"/>
  <c r="H30" i="1"/>
  <c r="H19" i="1"/>
  <c r="H20" i="1"/>
  <c r="H21" i="1"/>
  <c r="H22" i="1"/>
  <c r="H23" i="1"/>
  <c r="H24" i="1"/>
  <c r="H25" i="1"/>
  <c r="H26" i="1"/>
  <c r="H27" i="1"/>
  <c r="H18" i="1"/>
  <c r="H5" i="1"/>
  <c r="H6" i="1"/>
  <c r="H7" i="1"/>
  <c r="H8" i="1"/>
  <c r="H9" i="1"/>
  <c r="H10" i="1"/>
  <c r="H11" i="1"/>
  <c r="H12" i="1"/>
  <c r="H13" i="1"/>
  <c r="H14" i="1"/>
  <c r="H15" i="1"/>
  <c r="H4" i="1"/>
  <c r="F80" i="1"/>
  <c r="F16" i="1"/>
  <c r="F28" i="1"/>
  <c r="F40" i="1"/>
  <c r="F47" i="1"/>
  <c r="I28" i="1" l="1"/>
  <c r="I62" i="1"/>
  <c r="I54" i="1"/>
  <c r="I47" i="1"/>
  <c r="I80" i="1"/>
  <c r="I40" i="1"/>
  <c r="I16" i="1"/>
  <c r="F81" i="1"/>
  <c r="C229" i="2"/>
  <c r="C206" i="2"/>
  <c r="C161" i="2"/>
  <c r="H150" i="2"/>
  <c r="C137" i="2"/>
  <c r="I81" i="1" l="1"/>
  <c r="C234" i="2"/>
  <c r="H233" i="2"/>
  <c r="H229" i="2"/>
  <c r="H161" i="2"/>
  <c r="H206" i="2"/>
  <c r="H137" i="2"/>
  <c r="H40" i="2"/>
  <c r="C54" i="1"/>
  <c r="D80" i="1"/>
  <c r="E80" i="1"/>
  <c r="G80" i="1"/>
  <c r="C80" i="1"/>
  <c r="D61" i="1"/>
  <c r="E61" i="1"/>
  <c r="G61" i="1"/>
  <c r="C61" i="1"/>
  <c r="D54" i="1"/>
  <c r="E54" i="1"/>
  <c r="G54" i="1"/>
  <c r="D47" i="1"/>
  <c r="E47" i="1"/>
  <c r="G47" i="1"/>
  <c r="C47" i="1"/>
  <c r="D40" i="1"/>
  <c r="E40" i="1"/>
  <c r="G40" i="1"/>
  <c r="C40" i="1"/>
  <c r="D28" i="1"/>
  <c r="E28" i="1"/>
  <c r="G28" i="1"/>
  <c r="C28" i="1"/>
  <c r="D16" i="1"/>
  <c r="E16" i="1"/>
  <c r="G16" i="1"/>
  <c r="C16" i="1"/>
  <c r="H234" i="2" l="1"/>
  <c r="H47" i="1"/>
  <c r="H28" i="1"/>
  <c r="H54" i="1"/>
  <c r="H40" i="1"/>
  <c r="G81" i="1"/>
  <c r="H80" i="1"/>
  <c r="H61" i="1"/>
  <c r="D81" i="1"/>
  <c r="H16" i="1"/>
  <c r="E81" i="1"/>
  <c r="C81" i="1"/>
  <c r="H130" i="2"/>
  <c r="H81" i="1" l="1"/>
</calcChain>
</file>

<file path=xl/sharedStrings.xml><?xml version="1.0" encoding="utf-8"?>
<sst xmlns="http://schemas.openxmlformats.org/spreadsheetml/2006/main" count="344" uniqueCount="303">
  <si>
    <t>ساختمان و مستحدثات</t>
  </si>
  <si>
    <t xml:space="preserve">ساختمانهای مسکونی </t>
  </si>
  <si>
    <t>ساختمانهای غیر مسکونی</t>
  </si>
  <si>
    <t>ساختمانهای اداری</t>
  </si>
  <si>
    <t>ساختمانهای تجاری</t>
  </si>
  <si>
    <t>سایر مستحدثات</t>
  </si>
  <si>
    <t>شاهراه، خیابان،پل،تونل، راه زیرزمینی، خطوط راه آهن و فرودگاه</t>
  </si>
  <si>
    <t>کانالها و تونلهای زیرزمینی و سایر مستحدثات مربوط به داراِئی های زیر زمینی</t>
  </si>
  <si>
    <t xml:space="preserve">فصل اول </t>
  </si>
  <si>
    <t>خطوط مخابراتی، خطوط انتقالی(سیم نقاله)، خطوط نیرو و خطوط لوله</t>
  </si>
  <si>
    <t>تاسسیسات تفریحی ورزشی(باشگاه و استادیوم)</t>
  </si>
  <si>
    <t>ماشین آلات و تجهیزات مربوط به ساختمان</t>
  </si>
  <si>
    <t>مطالعات مربوط به تملک ساختمان و مستحدثات</t>
  </si>
  <si>
    <t>مخارج مربوط به تملک ساختمان و مستحدثات</t>
  </si>
  <si>
    <t>فصل دوم</t>
  </si>
  <si>
    <t xml:space="preserve">ماشین آلات و تجهیزات </t>
  </si>
  <si>
    <t>ماشین آلات و تجهیزات حمل و نقل</t>
  </si>
  <si>
    <t>ماشین آلات و تجهیزات حمل و نقل موتوری</t>
  </si>
  <si>
    <t>ماشین آلات و تجهیزات حمل و نقل غیرموتوری</t>
  </si>
  <si>
    <t xml:space="preserve">سایرماشین آلات و تجهیزات </t>
  </si>
  <si>
    <t>رایانه و وسایل جانبی</t>
  </si>
  <si>
    <t>ماشین آلات راهسازی و ساختمانی</t>
  </si>
  <si>
    <t>ملزومات اداری غیرمصرفی(میز ، صندلی و ....)</t>
  </si>
  <si>
    <t>سایر</t>
  </si>
  <si>
    <t xml:space="preserve">مطالعات مربوط به تملک ماشین آلات و تجهیزات </t>
  </si>
  <si>
    <t xml:space="preserve">مخارج جانبی مربوط به تملک ماشین آلات و تجهیزات </t>
  </si>
  <si>
    <t>فصل سوم</t>
  </si>
  <si>
    <t>سایر دارائیهای ثابت</t>
  </si>
  <si>
    <t>دارائی های مولد</t>
  </si>
  <si>
    <t>حیوانات مولد</t>
  </si>
  <si>
    <t>گیاهان مولد</t>
  </si>
  <si>
    <t>دارائیهای ثابت نامشهود</t>
  </si>
  <si>
    <t>حفاری های معدنی</t>
  </si>
  <si>
    <t>نرم افزار رایانه ای</t>
  </si>
  <si>
    <t>کارهای ادبی و هنری</t>
  </si>
  <si>
    <t>سایر دارائیهای ثابت نامشهود</t>
  </si>
  <si>
    <t>مطالعات مربوط به تملک سایر دارائی های ثابت</t>
  </si>
  <si>
    <t>مخارج جانبی مربوط به تملک سایر دارائی های ثابت</t>
  </si>
  <si>
    <t>فصل چهارم</t>
  </si>
  <si>
    <t>تغیر در موجودی انبار</t>
  </si>
  <si>
    <t>تغییر در موجودی های استراتژیک</t>
  </si>
  <si>
    <t>غلات</t>
  </si>
  <si>
    <t>نفت و فرآورده های نفتی</t>
  </si>
  <si>
    <t>سایر اقلام استراتژیک</t>
  </si>
  <si>
    <t>تغیر در موجودی مصالح پای کار</t>
  </si>
  <si>
    <t>فصل پنجم</t>
  </si>
  <si>
    <t>اقلام گرانبها</t>
  </si>
  <si>
    <t>سنگها و فلزات قیمتی</t>
  </si>
  <si>
    <t>تابلوهای نقاشی،مجسمه،کتب خطی،آثار هنری و آنتیک</t>
  </si>
  <si>
    <t>جواهرات</t>
  </si>
  <si>
    <t>مطالعات مربوط به تملک اقلام گرانبها</t>
  </si>
  <si>
    <t>مخارج جانبی مربوط به تملک اقلام گرانبها</t>
  </si>
  <si>
    <t>فصل ششم</t>
  </si>
  <si>
    <t>زمین</t>
  </si>
  <si>
    <t>منابع سطحی آب</t>
  </si>
  <si>
    <t>اصلاحات اساسی که روی زمین انجام گرفته است</t>
  </si>
  <si>
    <t>مطالعات مربوط به تملک زمین</t>
  </si>
  <si>
    <t>مخارج جانبی مربوط به تملک زمین</t>
  </si>
  <si>
    <t>فصل هفتم</t>
  </si>
  <si>
    <t>سایر دارائی های تولید نشده</t>
  </si>
  <si>
    <t>داراییهای زیر زمینی</t>
  </si>
  <si>
    <t>نفت و گاز</t>
  </si>
  <si>
    <t>کانی های فلزی</t>
  </si>
  <si>
    <t>کانی های غیر فلزی</t>
  </si>
  <si>
    <t>سایر دارائیهای زیر زمینی</t>
  </si>
  <si>
    <t>سایر دارائی های تولید نشده مشهود</t>
  </si>
  <si>
    <t>منابع زیستی</t>
  </si>
  <si>
    <t>منابع آب</t>
  </si>
  <si>
    <t>فضای الکترو مغناطیسی</t>
  </si>
  <si>
    <t>حق امتیاز</t>
  </si>
  <si>
    <t>حقوق ارتفاقی</t>
  </si>
  <si>
    <t>سرقفلی</t>
  </si>
  <si>
    <t>قرارداد اجاره وسایر قراردادها</t>
  </si>
  <si>
    <t xml:space="preserve">دارائیهای تولید نشده متفرقه </t>
  </si>
  <si>
    <t>مطالعات مربوط به تملک دارائیهای تولید نشده</t>
  </si>
  <si>
    <t>مخارج جانبی مربوط به تملک دارائیهای تولید نشده</t>
  </si>
  <si>
    <t>جبران خدمات کارکنان طرح تملک دارائیهای سرمایه ای</t>
  </si>
  <si>
    <t>فصول هزینه</t>
  </si>
  <si>
    <t>عنوان فصول هزینه</t>
  </si>
  <si>
    <t>جمع فصل اول</t>
  </si>
  <si>
    <t>جمع فصل دوم</t>
  </si>
  <si>
    <t>جمع فصل سوم</t>
  </si>
  <si>
    <t>جمع فصل چهارم</t>
  </si>
  <si>
    <t>جمع فصل پنجم</t>
  </si>
  <si>
    <t>جمع فصل ششم</t>
  </si>
  <si>
    <t>جمع فصل هفتم</t>
  </si>
  <si>
    <t>جمع کلیه فصول</t>
  </si>
  <si>
    <t>جمع</t>
  </si>
  <si>
    <t>عنوان فصول هزینه اعتبارت هزینه ای</t>
  </si>
  <si>
    <t>جبران خدمات کارکنان</t>
  </si>
  <si>
    <t>حقوق ثابت/مبنا کارکنان رسمی و پیمانی</t>
  </si>
  <si>
    <t>حقوق و دستمزد کارگران مشمول کار</t>
  </si>
  <si>
    <t>حقوق و دستمزد مامورین و سربازان وظیفه شاغل در دستگاههای اجرایی</t>
  </si>
  <si>
    <t>حقوق و دستمزد محافظین شاغل در دستگاه های اجرایی</t>
  </si>
  <si>
    <t>حقوق و دستمزد سربازان شاغل در دستگاه های اجرایی</t>
  </si>
  <si>
    <t>حق التدریس شاغلین</t>
  </si>
  <si>
    <t>حق التحقیق</t>
  </si>
  <si>
    <t>ذخیره مرخصی کارکنان رسمی و پیمانی</t>
  </si>
  <si>
    <t>پرداخت های انتقالی</t>
  </si>
  <si>
    <t>عیدی</t>
  </si>
  <si>
    <t>فوق العاده مناطق کمتر توسعه یافتهو بدی آب و هوا</t>
  </si>
  <si>
    <t>فوق العاده ایثارگری</t>
  </si>
  <si>
    <t>فوق العاده نشانهای دولتی</t>
  </si>
  <si>
    <t>فوق العاده سختی کار در محیط های غیر متعارف</t>
  </si>
  <si>
    <t>کمک هزینه عائله مندی و اولاد</t>
  </si>
  <si>
    <t>فوق العاده شغل</t>
  </si>
  <si>
    <t>فوق العاده شغل برای مشاغل تخصصی</t>
  </si>
  <si>
    <t>فوق العاده کارآیی و عملکرد</t>
  </si>
  <si>
    <t>فوق العاده اشتغال خارج از کشور</t>
  </si>
  <si>
    <t>اضافه کار و کشیک (رسمی و پیمانی)</t>
  </si>
  <si>
    <t>فوق العاده ویژه</t>
  </si>
  <si>
    <t>پاداش یکماهه</t>
  </si>
  <si>
    <t>تفاوت تطبیق</t>
  </si>
  <si>
    <t>فوق العاده مخصوص</t>
  </si>
  <si>
    <t>حق جذب</t>
  </si>
  <si>
    <t>حق مسکن</t>
  </si>
  <si>
    <t>قوق العاده محرومیت از تسهیلات زندگی</t>
  </si>
  <si>
    <t>فوق العاده محل خدمت</t>
  </si>
  <si>
    <t>حق سرپرستی</t>
  </si>
  <si>
    <t>همطرازی</t>
  </si>
  <si>
    <t>فوق العاده جذب مناطق محروم</t>
  </si>
  <si>
    <t>فوق العاده نوبت کاری</t>
  </si>
  <si>
    <t>حق محرومیت از مطب</t>
  </si>
  <si>
    <t>اضافه کار مامورین</t>
  </si>
  <si>
    <t>اضافه کار محافظین</t>
  </si>
  <si>
    <t>استفاده ار کالا و خدمات</t>
  </si>
  <si>
    <t>هزینه سفر</t>
  </si>
  <si>
    <t>فوق العاده روزانه</t>
  </si>
  <si>
    <t>کرایه وسایل نقلیه</t>
  </si>
  <si>
    <t>بهای بلیط مسافرت</t>
  </si>
  <si>
    <t>هزینه روادید</t>
  </si>
  <si>
    <t>عوارض خروج از کشور</t>
  </si>
  <si>
    <t>حق التدریس آزاد</t>
  </si>
  <si>
    <t>اجرای برنامه های آموزشی، مذهبی، فرهنگی ، ورزشی و هنری</t>
  </si>
  <si>
    <t>شرکت در جلسات</t>
  </si>
  <si>
    <t>تعلیم فنون</t>
  </si>
  <si>
    <t>حق الزحمه پزشکی</t>
  </si>
  <si>
    <t>اضافه کار و سایر پرداخت های مستمر نیروهای قرادادی</t>
  </si>
  <si>
    <t>برون سپاری خدمات</t>
  </si>
  <si>
    <t>خدمات قراردادی نیروهای محلی خارج ازکشور</t>
  </si>
  <si>
    <t>قرارداد خدمات پشتیبانی</t>
  </si>
  <si>
    <t>حمل کالا و اثاثه دولتی</t>
  </si>
  <si>
    <t>حقوق و عوارض گمرکی و سود بازرگانی</t>
  </si>
  <si>
    <t>حمل و نقل نامه ها و امانات پستی</t>
  </si>
  <si>
    <t>حق اشتراک صندوق های پستی در داخل و خارج از کشور</t>
  </si>
  <si>
    <t>تلفن و فاکس</t>
  </si>
  <si>
    <t>اجاره خطوط مخابراتی</t>
  </si>
  <si>
    <t>ارتباطات ماهواره ای و اینترنت</t>
  </si>
  <si>
    <t>ماشین آلات و تجهیزات (اعم از ساکن و متحرک)</t>
  </si>
  <si>
    <t>وسایل نقلیه</t>
  </si>
  <si>
    <t>سایر داراییهای ثابت</t>
  </si>
  <si>
    <t>میز و صندلی و مبلمان</t>
  </si>
  <si>
    <t>لوازم اداری</t>
  </si>
  <si>
    <t>لوازم صوتی و تصویری</t>
  </si>
  <si>
    <t>سرمایش و گرما یش</t>
  </si>
  <si>
    <t>رایانه و لوازم جانبی</t>
  </si>
  <si>
    <t>نگهداری و تعمیر سایر وسایل اداری</t>
  </si>
  <si>
    <t>چاپ نشریا و مطبوعات</t>
  </si>
  <si>
    <t>چاپ دفاتر و اوراق اداری</t>
  </si>
  <si>
    <t>چاپ آگهی های اداری</t>
  </si>
  <si>
    <t>خرید نشریات و مطبوعات</t>
  </si>
  <si>
    <t>خرید دفاتر و اوراق اداری</t>
  </si>
  <si>
    <t xml:space="preserve">عکاسی </t>
  </si>
  <si>
    <t>فیلم برداری</t>
  </si>
  <si>
    <t>هزینه خدمات تبلیغاتی(خطاطی، نقاشی و غیره)</t>
  </si>
  <si>
    <t>آگهی های تبلیغاتی ،کاتالوگ و بنر</t>
  </si>
  <si>
    <t>هزینه پذیرایی</t>
  </si>
  <si>
    <t>جشن و چراغانی</t>
  </si>
  <si>
    <t>حق الوکاله</t>
  </si>
  <si>
    <t>حق المشاوره</t>
  </si>
  <si>
    <t>هزینه های ثبتی</t>
  </si>
  <si>
    <t>هزینه های غذایی</t>
  </si>
  <si>
    <t>خرید دسته چک وسفته</t>
  </si>
  <si>
    <t>هزینه انتقال وجوه</t>
  </si>
  <si>
    <t>نگهداری اسناد و اشیاء قیمتی در بانکها</t>
  </si>
  <si>
    <t>صدور ضمانتنامه بانکی</t>
  </si>
  <si>
    <t>آب (آشامیدنی و تصفیه نشده)</t>
  </si>
  <si>
    <t>سوخت های فسیلی ( نفت سفید، بنزین، گازوئیل ، گاز ، نفت کوره</t>
  </si>
  <si>
    <t>برق</t>
  </si>
  <si>
    <t>مصالح ساختمانی( گچ ، آجر، سیمان و ....)</t>
  </si>
  <si>
    <t>ابزار یراق ( کلید ، قفل ، دستگیره و ......)</t>
  </si>
  <si>
    <t>لوازم سرویس های بهداشتی( شیر آب ، سیفون ......)</t>
  </si>
  <si>
    <t>مواد شوینده صابون ، مایع ، پودر شوینده ...)</t>
  </si>
  <si>
    <t>لوازم یدکی (مربوط به وسایل نقلیه و ماشین آلات و تجهیزات)</t>
  </si>
  <si>
    <t>لوازم اداری ( کاغذ ، مقوا، لوازم تحریر ، رایانه .....)</t>
  </si>
  <si>
    <t>مواد غذایی و مصرفی آشپزخانه</t>
  </si>
  <si>
    <t>دارو و لوازم مصرفی پزشکی ، دندانپزشکی و آزمایشگاهها</t>
  </si>
  <si>
    <t>لوازم خواب و پوشاک</t>
  </si>
  <si>
    <t>سایر مواد و لوازم مصرف شدنی</t>
  </si>
  <si>
    <t>حق التالیف</t>
  </si>
  <si>
    <t>حق الترجمه</t>
  </si>
  <si>
    <t>خرید کتاب ، نشریات ، نرم افزار های رایانه ای ،فیلم های ویدئویی و ......</t>
  </si>
  <si>
    <t>هزینه برگزاری سمینارها و جلسات سخنرانی و کارگاههای آموزشی</t>
  </si>
  <si>
    <t>هزینه داوری مقالات</t>
  </si>
  <si>
    <t>حق عضویت سازمان ها و موسسات بین المللی</t>
  </si>
  <si>
    <t>پرداخت هایی که به موجب قراردادها و یا تعهدات دولت یا دستگاهها به موسسات خارجی</t>
  </si>
  <si>
    <t>هزینه های اموال و دارائی</t>
  </si>
  <si>
    <t>سود و کارمزد وامها، تسهیلات بانکی و اوراق بهادار</t>
  </si>
  <si>
    <t>سود و کارمزد وامهای داخلی</t>
  </si>
  <si>
    <t>سود و کارمزد وامهای خارجی</t>
  </si>
  <si>
    <t>سود اوراق مشارکت</t>
  </si>
  <si>
    <t>سود اسناد خزانه اسلامی</t>
  </si>
  <si>
    <t>یارانه</t>
  </si>
  <si>
    <t>کمک زیان شرکت های دولتی</t>
  </si>
  <si>
    <t>کمک زیان موسسات انتفاعی وابسته به دولت</t>
  </si>
  <si>
    <t>یارانه کالا های اساسی</t>
  </si>
  <si>
    <t>یارانه حامل های انرژی</t>
  </si>
  <si>
    <t>یارانه دارو وشیر خشک</t>
  </si>
  <si>
    <t>یارانه کود شیمیایی ، بذر و سموم</t>
  </si>
  <si>
    <t>یارانه کاغذ</t>
  </si>
  <si>
    <t>یارانه مسکن</t>
  </si>
  <si>
    <t>پرداخت های انتقالی به شرکت های دولتی</t>
  </si>
  <si>
    <t>پرداخت های انتقالی به موسسات انتفاعی وابسته به دولت</t>
  </si>
  <si>
    <t>کمک های بلاعوض</t>
  </si>
  <si>
    <t>سرما یه ای (به دولتهای خارجی)</t>
  </si>
  <si>
    <t>غیر سرمایه ای(به دولتهای خارجی)</t>
  </si>
  <si>
    <t>سرمایه ای (به سازمانهای بین المللی)</t>
  </si>
  <si>
    <t>غیر سرما یه ای (به سازمانهای بین المللی)</t>
  </si>
  <si>
    <t>سرما یه ای (به سایر سطوح دولتی)</t>
  </si>
  <si>
    <t>غیر سرمایه ای(به سایر سطوح دولتی)</t>
  </si>
  <si>
    <t>سرانه های دانش آموزان</t>
  </si>
  <si>
    <t>کمک به موسسات غیر دولتی</t>
  </si>
  <si>
    <t>رفاه اجتماعی</t>
  </si>
  <si>
    <t>بازنشستگی سهم دولت ( کارفرما)</t>
  </si>
  <si>
    <t>حق بیمه سهم کارفرمایی مشمولین قانون تامین اجتماعی</t>
  </si>
  <si>
    <t>بیمه خدمات درمانی بازنشستگان(سهم دستگاه اجرایی صرفا مربوط به بیمه سلامت)</t>
  </si>
  <si>
    <t>بیمه خدمات درمانی شاغلان سهم دستگاه اجرایی</t>
  </si>
  <si>
    <t>مابه التفاوت بیمه سنوات ارفاقی</t>
  </si>
  <si>
    <t>کمک هزینه غذا</t>
  </si>
  <si>
    <t>کمک هزینه ایاب و ذهاب</t>
  </si>
  <si>
    <t>کمک هزینه مهد کودک</t>
  </si>
  <si>
    <t>کمک هزینه درمان( دارو ، پزشکی ، دندانپزشکی ، صورت حساب بیمارستان و ....)</t>
  </si>
  <si>
    <t>کمک هزینه ایام بیکاری</t>
  </si>
  <si>
    <t>هزینه کارکنان فوت شده شامل حمل جنازه ، کفن و دفن و مراسم ترحیم</t>
  </si>
  <si>
    <t>کمک هزینه ازدواج</t>
  </si>
  <si>
    <t>ودیعه و اجاره مسکن سازمانی</t>
  </si>
  <si>
    <t>کمک رفاهی نیرو های قراردادی</t>
  </si>
  <si>
    <t>بیمه سرباز معلم</t>
  </si>
  <si>
    <t>کمک هزینه غذای سربازان</t>
  </si>
  <si>
    <t>کمک رفاهی مامورین</t>
  </si>
  <si>
    <t>سایر کمک های رفاهی کارمندان رسمی و پیمانی</t>
  </si>
  <si>
    <t>پاداش پایان خدمت</t>
  </si>
  <si>
    <t>حمایت از خانواده های ایثارگران و خانواده معظم شهدا</t>
  </si>
  <si>
    <t>مستمری اقشار آسیب پذیر</t>
  </si>
  <si>
    <t>کمک به معلولین جسمی و ذهنی</t>
  </si>
  <si>
    <t>حمایتهای موردی به اقشار آسیب پذیر و معلولین</t>
  </si>
  <si>
    <t>حمایت از مراکز غیر دولتی و خانواده ها برای نگهداری و توانبخشی معلولین و سالمندان و بیماران روانی مزمن</t>
  </si>
  <si>
    <t>حمایت ، رسیدگی و ساماندهی آسیب دیدگان اجتماعی</t>
  </si>
  <si>
    <t>پیشگیری از آسیب های اجتماعی و معلولیتها</t>
  </si>
  <si>
    <t>پرداختهای انتقالی</t>
  </si>
  <si>
    <t>یارانه دفترچه ، تغذیه رایگان ،ایاب ذهاب و اموررفاهی دانش آموزان مناطق محروم و دانش آموزان استثنایی</t>
  </si>
  <si>
    <t>صندوقهای رفاه دانشجویان</t>
  </si>
  <si>
    <t>کمک هزینه تغذیه دانش آموزان</t>
  </si>
  <si>
    <t>کمک هزینه آیاب و ذهاب دانشجویان</t>
  </si>
  <si>
    <t>کمک هزینه تحصیلی</t>
  </si>
  <si>
    <t>کمک هزینه مربوط به شرکت در سمینارها ، برگزاری اردوها و گردشهای علمی</t>
  </si>
  <si>
    <t>پرداخت حقوق بازنشستگان و موظفین</t>
  </si>
  <si>
    <t>حق عائله مندی اولاد و عیدی بازنشتگان و موظفین</t>
  </si>
  <si>
    <t>بیمه خدمات درمانی بازنشستگان و موظفین</t>
  </si>
  <si>
    <t>پرداخت بیمه درمان و مکمل بازنشستگان</t>
  </si>
  <si>
    <t>پرداخت بیمه عمر و حوادث بازنشستگان</t>
  </si>
  <si>
    <t>کمک هزینه ازدواج و فوت(بازنشستگان)</t>
  </si>
  <si>
    <t>حق بیمه درمان پایه ایثارگران بازنشسته سهم بیمه شده</t>
  </si>
  <si>
    <t>سایر کمک های رفاهی بازنشستگان</t>
  </si>
  <si>
    <t>سایر هزینه ها</t>
  </si>
  <si>
    <t>مالیاتهای سرما یه ای</t>
  </si>
  <si>
    <t>مالیاتهای غیر سرما یه ای</t>
  </si>
  <si>
    <t>اجاره زمین و ارضی</t>
  </si>
  <si>
    <t>اجاره ساختمان و سایر مستحدثات</t>
  </si>
  <si>
    <t>اجاره ماشین آلات و تجهیزات</t>
  </si>
  <si>
    <t>کرایه لوازم و ابزار مختلف</t>
  </si>
  <si>
    <t>اجاره وسایل نقلیه</t>
  </si>
  <si>
    <t>عوارض اجباری (عوارض شهرداری، عوارض گمرکی،.....)</t>
  </si>
  <si>
    <t>جرایمی که توسط یک واحد دولتی برای سطوح دیگر وضع میشود</t>
  </si>
  <si>
    <t>جرایم و عوارض دادگاهها</t>
  </si>
  <si>
    <t>پرداخت های مربوط به جبران صدمات یا لطمات ناشی از سوانح طبیعی</t>
  </si>
  <si>
    <t>پرداخت به کارکنان غیر شاغل(حقوق آماده به خدمتها ، حقوق ایام تعلیق کارکنان که به اتهام جرم از کار برکنار شده اند و برائت صادر شده است)</t>
  </si>
  <si>
    <t>بازخرید خدمات</t>
  </si>
  <si>
    <t>پرداخت های جبرانی در خصوص صدمات شخصی یا ملکی وارد آمده واحد های دولتی</t>
  </si>
  <si>
    <t>دیون پرسنلی</t>
  </si>
  <si>
    <t>دیون غیر پرسنلی(دیون و تعهدات مربوط به بازنشستگان و ....)</t>
  </si>
  <si>
    <t>بیمه وسایل نقلیه و ساختمان و تجهیزات</t>
  </si>
  <si>
    <t>پرداخت اصل وام و اوراق مالی اسلامی</t>
  </si>
  <si>
    <t>حق عاملیت اوراق مشارکت و سایر اوراق بهادار اسلامی</t>
  </si>
  <si>
    <t>افزایش سرمایه سهم دولت و صندوق های غیر دولتی</t>
  </si>
  <si>
    <t>پرداخت انتقالی سایر هزینه های متفرقه</t>
  </si>
  <si>
    <t>فصل هشتم</t>
  </si>
  <si>
    <t>مصرف سرما یه های ثابت (استهلاک)</t>
  </si>
  <si>
    <t>جمع فصل هشتم</t>
  </si>
  <si>
    <t>مصرف سرما یه های ثابت ملموس</t>
  </si>
  <si>
    <t>مصرف سرما یه های ثابت غیر ملموس</t>
  </si>
  <si>
    <t>اعتبار اختصاصی</t>
  </si>
  <si>
    <t>اعتبار سایر منابع</t>
  </si>
  <si>
    <t>اعتبارسایر منابع</t>
  </si>
  <si>
    <t>اعتبار استانی</t>
  </si>
  <si>
    <t xml:space="preserve">اعتبار ابلاغی </t>
  </si>
  <si>
    <t>اعتباراز محل صندوق بازنشستگی</t>
  </si>
  <si>
    <t>خدمات قراردادی اشخاص-اجرتها</t>
  </si>
  <si>
    <t>بیمه کالا-</t>
  </si>
  <si>
    <t>قراردادهای مطالعاتی و تحقیقاتی-تدوین سند حرفه</t>
  </si>
  <si>
    <t>اعتباراستانی...(ازمحل مولد سازی)</t>
  </si>
  <si>
    <t>عنوان دستگاه اجرایی( سال مالی1403)-به میلیون ریال</t>
  </si>
  <si>
    <r>
      <t xml:space="preserve">عنوان دستگاه اجرایی( سال مالی </t>
    </r>
    <r>
      <rPr>
        <b/>
        <sz val="14"/>
        <color theme="1"/>
        <rFont val="B Nazanin"/>
        <charset val="178"/>
      </rPr>
      <t>1403)-                        به میلیون ریال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</si>
</sst>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78"/>
      <scheme val="minor"/>
    </font>
    <font>
      <sz val="14"/>
      <color theme="1"/>
      <name val="B Lotus"/>
      <charset val="178"/>
    </font>
    <font>
      <b/>
      <sz val="14"/>
      <color theme="1"/>
      <name val="B Lotus"/>
      <charset val="178"/>
    </font>
    <font>
      <sz val="18"/>
      <color theme="1"/>
      <name val="B Lotus"/>
      <charset val="178"/>
    </font>
    <font>
      <sz val="11"/>
      <color theme="1"/>
      <name val="B Lotus"/>
      <charset val="178"/>
    </font>
    <font>
      <sz val="13"/>
      <color theme="1"/>
      <name val="B Lotus"/>
      <charset val="178"/>
    </font>
    <font>
      <b/>
      <sz val="14"/>
      <color theme="1"/>
      <name val="B Nazanin"/>
      <charset val="178"/>
    </font>
    <font>
      <b/>
      <sz val="8"/>
      <color theme="1"/>
      <name val="B Lotus"/>
      <charset val="178"/>
    </font>
    <font>
      <sz val="9"/>
      <color theme="1"/>
      <name val="B Lotus"/>
      <charset val="178"/>
    </font>
    <font>
      <sz val="8"/>
      <color theme="1"/>
      <name val="B Lotus"/>
      <charset val="178"/>
    </font>
    <font>
      <sz val="10"/>
      <color theme="1"/>
      <name val="B Lotus"/>
      <charset val="178"/>
    </font>
    <font>
      <b/>
      <sz val="11"/>
      <color theme="1"/>
      <name val="B Lotus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3" fontId="1" fillId="4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1" fillId="4" borderId="19" xfId="0" applyNumberFormat="1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>
      <alignment horizontal="center" vertical="center"/>
    </xf>
    <xf numFmtId="3" fontId="1" fillId="4" borderId="2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/>
    </xf>
    <xf numFmtId="3" fontId="1" fillId="4" borderId="24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3" fontId="1" fillId="3" borderId="26" xfId="0" applyNumberFormat="1" applyFont="1" applyFill="1" applyBorder="1" applyAlignment="1">
      <alignment horizontal="center" vertical="center"/>
    </xf>
    <xf numFmtId="3" fontId="1" fillId="4" borderId="27" xfId="0" applyNumberFormat="1" applyFont="1" applyFill="1" applyBorder="1" applyAlignment="1">
      <alignment horizontal="center" vertical="center"/>
    </xf>
    <xf numFmtId="3" fontId="1" fillId="4" borderId="28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3" fontId="1" fillId="3" borderId="21" xfId="0" applyNumberFormat="1" applyFont="1" applyFill="1" applyBorder="1" applyAlignment="1">
      <alignment horizontal="center" vertical="center"/>
    </xf>
    <xf numFmtId="3" fontId="1" fillId="3" borderId="20" xfId="0" applyNumberFormat="1" applyFont="1" applyFill="1" applyBorder="1" applyAlignment="1">
      <alignment horizontal="center" vertical="center"/>
    </xf>
    <xf numFmtId="3" fontId="1" fillId="4" borderId="14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3" borderId="31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34" xfId="0" applyNumberFormat="1" applyFont="1" applyFill="1" applyBorder="1" applyAlignment="1">
      <alignment horizontal="center" vertical="center"/>
    </xf>
    <xf numFmtId="3" fontId="1" fillId="4" borderId="33" xfId="0" applyNumberFormat="1" applyFont="1" applyFill="1" applyBorder="1" applyAlignment="1">
      <alignment horizontal="center" vertical="center"/>
    </xf>
    <xf numFmtId="3" fontId="1" fillId="4" borderId="32" xfId="0" applyNumberFormat="1" applyFont="1" applyFill="1" applyBorder="1" applyAlignment="1">
      <alignment horizontal="center" vertical="center"/>
    </xf>
    <xf numFmtId="3" fontId="1" fillId="3" borderId="14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3" fontId="1" fillId="4" borderId="35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" fontId="5" fillId="3" borderId="31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3" fontId="1" fillId="3" borderId="41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 applyProtection="1">
      <alignment horizontal="center" vertical="center"/>
      <protection locked="0"/>
    </xf>
    <xf numFmtId="3" fontId="5" fillId="2" borderId="2" xfId="0" applyNumberFormat="1" applyFont="1" applyFill="1" applyBorder="1" applyAlignment="1" applyProtection="1">
      <alignment horizontal="center" vertical="center"/>
      <protection locked="0"/>
    </xf>
    <xf numFmtId="3" fontId="5" fillId="2" borderId="1" xfId="0" applyNumberFormat="1" applyFont="1" applyFill="1" applyBorder="1" applyAlignment="1" applyProtection="1">
      <alignment horizontal="center" vertical="center"/>
      <protection locked="0"/>
    </xf>
    <xf numFmtId="3" fontId="5" fillId="2" borderId="37" xfId="0" applyNumberFormat="1" applyFont="1" applyFill="1" applyBorder="1" applyAlignment="1" applyProtection="1">
      <alignment horizontal="center" vertical="center"/>
      <protection locked="0"/>
    </xf>
    <xf numFmtId="3" fontId="5" fillId="2" borderId="8" xfId="0" applyNumberFormat="1" applyFont="1" applyFill="1" applyBorder="1" applyAlignment="1" applyProtection="1">
      <alignment horizontal="center" vertical="center"/>
      <protection locked="0"/>
    </xf>
    <xf numFmtId="3" fontId="5" fillId="2" borderId="10" xfId="0" applyNumberFormat="1" applyFont="1" applyFill="1" applyBorder="1" applyAlignment="1" applyProtection="1">
      <alignment horizontal="center" vertical="center"/>
      <protection locked="0"/>
    </xf>
    <xf numFmtId="3" fontId="5" fillId="2" borderId="39" xfId="0" applyNumberFormat="1" applyFont="1" applyFill="1" applyBorder="1" applyAlignment="1" applyProtection="1">
      <alignment horizontal="center" vertical="center"/>
      <protection locked="0"/>
    </xf>
    <xf numFmtId="3" fontId="5" fillId="2" borderId="26" xfId="0" applyNumberFormat="1" applyFont="1" applyFill="1" applyBorder="1" applyAlignment="1" applyProtection="1">
      <alignment horizontal="center" vertical="center"/>
      <protection locked="0"/>
    </xf>
    <xf numFmtId="3" fontId="1" fillId="2" borderId="2" xfId="0" applyNumberFormat="1" applyFont="1" applyFill="1" applyBorder="1" applyAlignment="1" applyProtection="1">
      <alignment horizontal="center" vertical="center"/>
      <protection locked="0"/>
    </xf>
    <xf numFmtId="3" fontId="1" fillId="2" borderId="36" xfId="0" applyNumberFormat="1" applyFont="1" applyFill="1" applyBorder="1" applyAlignment="1" applyProtection="1">
      <alignment horizontal="center" vertical="center"/>
      <protection locked="0"/>
    </xf>
    <xf numFmtId="3" fontId="1" fillId="2" borderId="18" xfId="0" applyNumberFormat="1" applyFont="1" applyFill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3" fontId="1" fillId="2" borderId="37" xfId="0" applyNumberFormat="1" applyFont="1" applyFill="1" applyBorder="1" applyAlignment="1" applyProtection="1">
      <alignment horizontal="center" vertical="center"/>
      <protection locked="0"/>
    </xf>
    <xf numFmtId="3" fontId="1" fillId="2" borderId="8" xfId="0" applyNumberFormat="1" applyFont="1" applyFill="1" applyBorder="1" applyAlignment="1" applyProtection="1">
      <alignment horizontal="center" vertical="center"/>
      <protection locked="0"/>
    </xf>
    <xf numFmtId="3" fontId="1" fillId="2" borderId="10" xfId="0" applyNumberFormat="1" applyFont="1" applyFill="1" applyBorder="1" applyAlignment="1" applyProtection="1">
      <alignment horizontal="center" vertical="center"/>
      <protection locked="0"/>
    </xf>
    <xf numFmtId="3" fontId="1" fillId="2" borderId="39" xfId="0" applyNumberFormat="1" applyFont="1" applyFill="1" applyBorder="1" applyAlignment="1" applyProtection="1">
      <alignment horizontal="center" vertical="center"/>
      <protection locked="0"/>
    </xf>
    <xf numFmtId="3" fontId="1" fillId="2" borderId="26" xfId="0" applyNumberFormat="1" applyFont="1" applyFill="1" applyBorder="1" applyAlignment="1" applyProtection="1">
      <alignment horizontal="center" vertical="center"/>
      <protection locked="0"/>
    </xf>
    <xf numFmtId="3" fontId="1" fillId="2" borderId="17" xfId="0" applyNumberFormat="1" applyFont="1" applyFill="1" applyBorder="1" applyAlignment="1" applyProtection="1">
      <alignment horizontal="center" vertical="center"/>
      <protection locked="0"/>
    </xf>
    <xf numFmtId="3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1" fillId="2" borderId="40" xfId="0" applyNumberFormat="1" applyFont="1" applyFill="1" applyBorder="1" applyAlignment="1" applyProtection="1">
      <alignment horizontal="center" vertical="center"/>
      <protection locked="0"/>
    </xf>
    <xf numFmtId="3" fontId="1" fillId="2" borderId="13" xfId="0" applyNumberFormat="1" applyFont="1" applyFill="1" applyBorder="1" applyAlignment="1" applyProtection="1">
      <alignment horizontal="center" vertical="center"/>
      <protection locked="0"/>
    </xf>
    <xf numFmtId="3" fontId="1" fillId="2" borderId="38" xfId="0" applyNumberFormat="1" applyFont="1" applyFill="1" applyBorder="1" applyAlignment="1" applyProtection="1">
      <alignment horizontal="center" vertical="center"/>
      <protection locked="0"/>
    </xf>
    <xf numFmtId="3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rightToLeft="1" topLeftCell="A25" zoomScaleNormal="100" workbookViewId="0">
      <selection activeCell="D33" sqref="D33"/>
    </sheetView>
  </sheetViews>
  <sheetFormatPr defaultColWidth="9" defaultRowHeight="24.75" x14ac:dyDescent="0.25"/>
  <cols>
    <col min="1" max="1" width="10.875" style="1" customWidth="1"/>
    <col min="2" max="2" width="65.125" style="1" customWidth="1"/>
    <col min="3" max="3" width="15.75" style="1" customWidth="1"/>
    <col min="4" max="4" width="16.75" style="1" customWidth="1"/>
    <col min="5" max="5" width="15.125" style="1" customWidth="1"/>
    <col min="6" max="6" width="15.375" style="1" customWidth="1"/>
    <col min="7" max="7" width="13.25" style="1" customWidth="1"/>
    <col min="8" max="8" width="16.75" style="1" customWidth="1"/>
    <col min="9" max="16384" width="9" style="1"/>
  </cols>
  <sheetData>
    <row r="1" spans="1:9" ht="42.75" customHeight="1" thickBot="1" x14ac:dyDescent="0.3">
      <c r="A1" s="88" t="s">
        <v>301</v>
      </c>
      <c r="B1" s="89"/>
      <c r="C1" s="89"/>
      <c r="D1" s="89"/>
      <c r="E1" s="89"/>
      <c r="F1" s="89"/>
      <c r="G1" s="89"/>
      <c r="H1" s="90"/>
    </row>
    <row r="2" spans="1:9" ht="44.25" thickBot="1" x14ac:dyDescent="0.3">
      <c r="A2" s="29" t="s">
        <v>77</v>
      </c>
      <c r="B2" s="29" t="s">
        <v>78</v>
      </c>
      <c r="C2" s="29" t="s">
        <v>294</v>
      </c>
      <c r="D2" s="29" t="s">
        <v>295</v>
      </c>
      <c r="E2" s="29" t="s">
        <v>291</v>
      </c>
      <c r="F2" s="54" t="s">
        <v>292</v>
      </c>
      <c r="G2" s="87" t="s">
        <v>300</v>
      </c>
      <c r="H2" s="8" t="s">
        <v>87</v>
      </c>
    </row>
    <row r="3" spans="1:9" ht="25.5" thickBot="1" x14ac:dyDescent="0.3">
      <c r="A3" s="11" t="s">
        <v>8</v>
      </c>
      <c r="B3" s="15" t="s">
        <v>0</v>
      </c>
      <c r="C3" s="14"/>
      <c r="D3" s="23"/>
      <c r="E3" s="14"/>
      <c r="F3" s="24"/>
      <c r="G3" s="24"/>
      <c r="H3" s="34"/>
    </row>
    <row r="4" spans="1:9" ht="25.5" thickBot="1" x14ac:dyDescent="0.3">
      <c r="A4" s="12">
        <v>110100</v>
      </c>
      <c r="B4" s="13" t="s">
        <v>1</v>
      </c>
      <c r="C4" s="76"/>
      <c r="D4" s="67"/>
      <c r="E4" s="76"/>
      <c r="F4" s="68"/>
      <c r="G4" s="77"/>
      <c r="H4" s="44">
        <f>C4+D4+E4+F4+G4</f>
        <v>0</v>
      </c>
    </row>
    <row r="5" spans="1:9" ht="25.5" thickBot="1" x14ac:dyDescent="0.3">
      <c r="A5" s="5">
        <v>110120</v>
      </c>
      <c r="B5" s="3" t="s">
        <v>2</v>
      </c>
      <c r="C5" s="70">
        <v>25516</v>
      </c>
      <c r="D5" s="70"/>
      <c r="E5" s="70"/>
      <c r="F5" s="71"/>
      <c r="G5" s="72"/>
      <c r="H5" s="44">
        <f t="shared" ref="H5:H15" si="0">C5+D5+E5+F5+G5</f>
        <v>25516</v>
      </c>
    </row>
    <row r="6" spans="1:9" ht="25.5" thickBot="1" x14ac:dyDescent="0.3">
      <c r="A6" s="5">
        <v>110121</v>
      </c>
      <c r="B6" s="3" t="s">
        <v>3</v>
      </c>
      <c r="C6" s="70"/>
      <c r="D6" s="70">
        <v>11722</v>
      </c>
      <c r="E6" s="70"/>
      <c r="F6" s="71"/>
      <c r="G6" s="72"/>
      <c r="H6" s="44">
        <f t="shared" si="0"/>
        <v>11722</v>
      </c>
    </row>
    <row r="7" spans="1:9" ht="25.5" thickBot="1" x14ac:dyDescent="0.3">
      <c r="A7" s="5">
        <v>110122</v>
      </c>
      <c r="B7" s="3" t="s">
        <v>4</v>
      </c>
      <c r="C7" s="70"/>
      <c r="D7" s="70"/>
      <c r="E7" s="70"/>
      <c r="F7" s="71"/>
      <c r="G7" s="72"/>
      <c r="H7" s="44">
        <f t="shared" si="0"/>
        <v>0</v>
      </c>
    </row>
    <row r="8" spans="1:9" ht="25.5" thickBot="1" x14ac:dyDescent="0.3">
      <c r="A8" s="5">
        <v>110130</v>
      </c>
      <c r="B8" s="3" t="s">
        <v>5</v>
      </c>
      <c r="C8" s="70"/>
      <c r="D8" s="70"/>
      <c r="E8" s="70"/>
      <c r="F8" s="71"/>
      <c r="G8" s="72"/>
      <c r="H8" s="44">
        <f t="shared" si="0"/>
        <v>0</v>
      </c>
    </row>
    <row r="9" spans="1:9" ht="25.5" thickBot="1" x14ac:dyDescent="0.3">
      <c r="A9" s="6">
        <v>110131</v>
      </c>
      <c r="B9" s="3" t="s">
        <v>6</v>
      </c>
      <c r="C9" s="70"/>
      <c r="D9" s="70"/>
      <c r="E9" s="70"/>
      <c r="F9" s="71"/>
      <c r="G9" s="72"/>
      <c r="H9" s="44">
        <f t="shared" si="0"/>
        <v>0</v>
      </c>
    </row>
    <row r="10" spans="1:9" ht="25.5" thickBot="1" x14ac:dyDescent="0.3">
      <c r="A10" s="5">
        <v>110132</v>
      </c>
      <c r="B10" s="3" t="s">
        <v>7</v>
      </c>
      <c r="C10" s="70"/>
      <c r="D10" s="70"/>
      <c r="E10" s="70"/>
      <c r="F10" s="71"/>
      <c r="G10" s="72"/>
      <c r="H10" s="44">
        <f t="shared" si="0"/>
        <v>0</v>
      </c>
    </row>
    <row r="11" spans="1:9" ht="25.5" thickBot="1" x14ac:dyDescent="0.3">
      <c r="A11" s="5">
        <v>110133</v>
      </c>
      <c r="B11" s="3" t="s">
        <v>9</v>
      </c>
      <c r="C11" s="70"/>
      <c r="D11" s="70"/>
      <c r="E11" s="70"/>
      <c r="F11" s="71"/>
      <c r="G11" s="72"/>
      <c r="H11" s="44">
        <f t="shared" si="0"/>
        <v>0</v>
      </c>
    </row>
    <row r="12" spans="1:9" ht="25.5" thickBot="1" x14ac:dyDescent="0.3">
      <c r="A12" s="5">
        <v>110134</v>
      </c>
      <c r="B12" s="3" t="s">
        <v>10</v>
      </c>
      <c r="C12" s="70"/>
      <c r="D12" s="70"/>
      <c r="E12" s="70"/>
      <c r="F12" s="71"/>
      <c r="G12" s="72"/>
      <c r="H12" s="44">
        <f t="shared" si="0"/>
        <v>0</v>
      </c>
    </row>
    <row r="13" spans="1:9" ht="25.5" thickBot="1" x14ac:dyDescent="0.3">
      <c r="A13" s="5">
        <v>110140</v>
      </c>
      <c r="B13" s="3" t="s">
        <v>11</v>
      </c>
      <c r="C13" s="70"/>
      <c r="D13" s="70"/>
      <c r="E13" s="70"/>
      <c r="F13" s="71"/>
      <c r="G13" s="72"/>
      <c r="H13" s="44">
        <f t="shared" si="0"/>
        <v>0</v>
      </c>
    </row>
    <row r="14" spans="1:9" ht="25.5" thickBot="1" x14ac:dyDescent="0.3">
      <c r="A14" s="5">
        <v>110180</v>
      </c>
      <c r="B14" s="3" t="s">
        <v>12</v>
      </c>
      <c r="C14" s="70"/>
      <c r="D14" s="70"/>
      <c r="E14" s="70"/>
      <c r="F14" s="71"/>
      <c r="G14" s="72"/>
      <c r="H14" s="44">
        <f t="shared" si="0"/>
        <v>0</v>
      </c>
    </row>
    <row r="15" spans="1:9" ht="25.5" thickBot="1" x14ac:dyDescent="0.3">
      <c r="A15" s="5">
        <v>110190</v>
      </c>
      <c r="B15" s="3" t="s">
        <v>13</v>
      </c>
      <c r="C15" s="70"/>
      <c r="D15" s="70"/>
      <c r="E15" s="70"/>
      <c r="F15" s="71"/>
      <c r="G15" s="72"/>
      <c r="H15" s="44">
        <f t="shared" si="0"/>
        <v>0</v>
      </c>
    </row>
    <row r="16" spans="1:9" ht="31.5" thickBot="1" x14ac:dyDescent="0.3">
      <c r="A16" s="25"/>
      <c r="B16" s="26" t="s">
        <v>79</v>
      </c>
      <c r="C16" s="27">
        <f>SUM(C4:C15)</f>
        <v>25516</v>
      </c>
      <c r="D16" s="27">
        <f t="shared" ref="D16:G16" si="1">SUM(D4:D15)</f>
        <v>11722</v>
      </c>
      <c r="E16" s="27">
        <f t="shared" si="1"/>
        <v>0</v>
      </c>
      <c r="F16" s="27">
        <f t="shared" si="1"/>
        <v>0</v>
      </c>
      <c r="G16" s="28">
        <f t="shared" si="1"/>
        <v>0</v>
      </c>
      <c r="H16" s="44">
        <f>C16+D16+E16+F16+G16</f>
        <v>37238</v>
      </c>
      <c r="I16" s="43">
        <f>SUM(H4:H15)</f>
        <v>37238</v>
      </c>
    </row>
    <row r="17" spans="1:9" ht="25.5" thickBot="1" x14ac:dyDescent="0.3">
      <c r="A17" s="11" t="s">
        <v>14</v>
      </c>
      <c r="B17" s="15" t="s">
        <v>15</v>
      </c>
      <c r="C17" s="23"/>
      <c r="D17" s="23"/>
      <c r="E17" s="23"/>
      <c r="F17" s="23"/>
      <c r="G17" s="17"/>
      <c r="H17" s="38"/>
    </row>
    <row r="18" spans="1:9" ht="25.5" thickBot="1" x14ac:dyDescent="0.3">
      <c r="A18" s="12">
        <v>110210</v>
      </c>
      <c r="B18" s="13" t="s">
        <v>16</v>
      </c>
      <c r="C18" s="67"/>
      <c r="D18" s="67"/>
      <c r="E18" s="67"/>
      <c r="F18" s="68"/>
      <c r="G18" s="69"/>
      <c r="H18" s="45">
        <f>C18+D18+E18+F18+G18</f>
        <v>0</v>
      </c>
    </row>
    <row r="19" spans="1:9" ht="25.5" thickBot="1" x14ac:dyDescent="0.3">
      <c r="A19" s="5">
        <v>110211</v>
      </c>
      <c r="B19" s="3" t="s">
        <v>17</v>
      </c>
      <c r="C19" s="70"/>
      <c r="D19" s="70"/>
      <c r="E19" s="70"/>
      <c r="F19" s="71"/>
      <c r="G19" s="72"/>
      <c r="H19" s="45">
        <f t="shared" ref="H19:H27" si="2">C19+D19+E19+F19+G19</f>
        <v>0</v>
      </c>
    </row>
    <row r="20" spans="1:9" ht="25.5" thickBot="1" x14ac:dyDescent="0.3">
      <c r="A20" s="5">
        <v>110212</v>
      </c>
      <c r="B20" s="3" t="s">
        <v>18</v>
      </c>
      <c r="C20" s="70"/>
      <c r="D20" s="70"/>
      <c r="E20" s="70"/>
      <c r="F20" s="71"/>
      <c r="G20" s="72"/>
      <c r="H20" s="45">
        <f t="shared" si="2"/>
        <v>0</v>
      </c>
    </row>
    <row r="21" spans="1:9" ht="25.5" thickBot="1" x14ac:dyDescent="0.3">
      <c r="A21" s="5">
        <v>110220</v>
      </c>
      <c r="B21" s="3" t="s">
        <v>19</v>
      </c>
      <c r="C21" s="70">
        <v>60000</v>
      </c>
      <c r="D21" s="70"/>
      <c r="E21" s="70"/>
      <c r="F21" s="71"/>
      <c r="G21" s="72"/>
      <c r="H21" s="45">
        <f t="shared" si="2"/>
        <v>60000</v>
      </c>
    </row>
    <row r="22" spans="1:9" ht="25.5" thickBot="1" x14ac:dyDescent="0.3">
      <c r="A22" s="5">
        <v>110221</v>
      </c>
      <c r="B22" s="3" t="s">
        <v>20</v>
      </c>
      <c r="C22" s="70">
        <v>10000</v>
      </c>
      <c r="D22" s="70">
        <v>2000</v>
      </c>
      <c r="E22" s="70"/>
      <c r="F22" s="71"/>
      <c r="G22" s="72"/>
      <c r="H22" s="45">
        <f t="shared" si="2"/>
        <v>12000</v>
      </c>
    </row>
    <row r="23" spans="1:9" ht="25.5" thickBot="1" x14ac:dyDescent="0.3">
      <c r="A23" s="5">
        <v>110222</v>
      </c>
      <c r="B23" s="3" t="s">
        <v>21</v>
      </c>
      <c r="C23" s="70"/>
      <c r="D23" s="70"/>
      <c r="E23" s="70"/>
      <c r="F23" s="71"/>
      <c r="G23" s="72"/>
      <c r="H23" s="45">
        <f t="shared" si="2"/>
        <v>0</v>
      </c>
    </row>
    <row r="24" spans="1:9" ht="25.5" thickBot="1" x14ac:dyDescent="0.3">
      <c r="A24" s="5">
        <v>110223</v>
      </c>
      <c r="B24" s="3" t="s">
        <v>22</v>
      </c>
      <c r="C24" s="70">
        <v>11190</v>
      </c>
      <c r="D24" s="70">
        <v>10533</v>
      </c>
      <c r="E24" s="70"/>
      <c r="F24" s="71"/>
      <c r="G24" s="72"/>
      <c r="H24" s="45">
        <f t="shared" si="2"/>
        <v>21723</v>
      </c>
    </row>
    <row r="25" spans="1:9" ht="25.5" thickBot="1" x14ac:dyDescent="0.3">
      <c r="A25" s="5">
        <v>110229</v>
      </c>
      <c r="B25" s="3" t="s">
        <v>23</v>
      </c>
      <c r="C25" s="70"/>
      <c r="D25" s="70"/>
      <c r="E25" s="70"/>
      <c r="F25" s="71"/>
      <c r="G25" s="72"/>
      <c r="H25" s="45">
        <f t="shared" si="2"/>
        <v>0</v>
      </c>
    </row>
    <row r="26" spans="1:9" ht="25.5" thickBot="1" x14ac:dyDescent="0.3">
      <c r="A26" s="5">
        <v>110280</v>
      </c>
      <c r="B26" s="3" t="s">
        <v>24</v>
      </c>
      <c r="C26" s="70"/>
      <c r="D26" s="70"/>
      <c r="E26" s="70"/>
      <c r="F26" s="71"/>
      <c r="G26" s="72"/>
      <c r="H26" s="45">
        <f t="shared" si="2"/>
        <v>0</v>
      </c>
    </row>
    <row r="27" spans="1:9" ht="25.5" thickBot="1" x14ac:dyDescent="0.3">
      <c r="A27" s="5">
        <v>110290</v>
      </c>
      <c r="B27" s="3" t="s">
        <v>25</v>
      </c>
      <c r="C27" s="70"/>
      <c r="D27" s="70"/>
      <c r="E27" s="70"/>
      <c r="F27" s="71"/>
      <c r="G27" s="72"/>
      <c r="H27" s="45">
        <f t="shared" si="2"/>
        <v>0</v>
      </c>
    </row>
    <row r="28" spans="1:9" ht="31.5" thickBot="1" x14ac:dyDescent="0.3">
      <c r="A28" s="22"/>
      <c r="B28" s="20" t="s">
        <v>80</v>
      </c>
      <c r="C28" s="7">
        <f>SUM(C18:C27)</f>
        <v>81190</v>
      </c>
      <c r="D28" s="7">
        <f t="shared" ref="D28:G28" si="3">SUM(D18:D27)</f>
        <v>12533</v>
      </c>
      <c r="E28" s="7">
        <f t="shared" si="3"/>
        <v>0</v>
      </c>
      <c r="F28" s="7">
        <f t="shared" si="3"/>
        <v>0</v>
      </c>
      <c r="G28" s="32">
        <f t="shared" si="3"/>
        <v>0</v>
      </c>
      <c r="H28" s="45">
        <f>C28+D28+E28+F28+G28</f>
        <v>93723</v>
      </c>
      <c r="I28" s="43">
        <f>SUM(H17:H26)</f>
        <v>93723</v>
      </c>
    </row>
    <row r="29" spans="1:9" ht="25.5" thickBot="1" x14ac:dyDescent="0.3">
      <c r="A29" s="21" t="s">
        <v>26</v>
      </c>
      <c r="B29" s="21" t="s">
        <v>27</v>
      </c>
      <c r="C29" s="19"/>
      <c r="D29" s="19"/>
      <c r="E29" s="19"/>
      <c r="F29" s="53"/>
      <c r="G29" s="18"/>
      <c r="H29" s="39"/>
      <c r="I29" s="43"/>
    </row>
    <row r="30" spans="1:9" ht="25.5" thickBot="1" x14ac:dyDescent="0.3">
      <c r="A30" s="16">
        <v>110310</v>
      </c>
      <c r="B30" s="13" t="s">
        <v>28</v>
      </c>
      <c r="C30" s="76"/>
      <c r="D30" s="67"/>
      <c r="E30" s="67"/>
      <c r="F30" s="68"/>
      <c r="G30" s="77"/>
      <c r="H30" s="44">
        <f>C30+D30+E30+F30+G30</f>
        <v>0</v>
      </c>
    </row>
    <row r="31" spans="1:9" ht="25.5" thickBot="1" x14ac:dyDescent="0.3">
      <c r="A31" s="2">
        <v>110311</v>
      </c>
      <c r="B31" s="3" t="s">
        <v>29</v>
      </c>
      <c r="C31" s="70"/>
      <c r="D31" s="70"/>
      <c r="E31" s="70"/>
      <c r="F31" s="71"/>
      <c r="G31" s="72"/>
      <c r="H31" s="44">
        <f t="shared" ref="H31:H39" si="4">C31+D31+E31+F31+G31</f>
        <v>0</v>
      </c>
    </row>
    <row r="32" spans="1:9" ht="25.5" thickBot="1" x14ac:dyDescent="0.3">
      <c r="A32" s="2">
        <v>110312</v>
      </c>
      <c r="B32" s="3" t="s">
        <v>30</v>
      </c>
      <c r="C32" s="70"/>
      <c r="D32" s="70"/>
      <c r="E32" s="70"/>
      <c r="F32" s="71"/>
      <c r="G32" s="72"/>
      <c r="H32" s="44">
        <f t="shared" si="4"/>
        <v>0</v>
      </c>
    </row>
    <row r="33" spans="1:9" ht="25.5" thickBot="1" x14ac:dyDescent="0.3">
      <c r="A33" s="2">
        <v>110320</v>
      </c>
      <c r="B33" s="3" t="s">
        <v>31</v>
      </c>
      <c r="C33" s="70"/>
      <c r="D33" s="70"/>
      <c r="E33" s="70"/>
      <c r="F33" s="71"/>
      <c r="G33" s="72"/>
      <c r="H33" s="44">
        <f t="shared" si="4"/>
        <v>0</v>
      </c>
    </row>
    <row r="34" spans="1:9" ht="25.5" thickBot="1" x14ac:dyDescent="0.3">
      <c r="A34" s="2">
        <v>110321</v>
      </c>
      <c r="B34" s="3" t="s">
        <v>32</v>
      </c>
      <c r="C34" s="70"/>
      <c r="D34" s="70"/>
      <c r="E34" s="70"/>
      <c r="F34" s="71"/>
      <c r="G34" s="72"/>
      <c r="H34" s="44">
        <f t="shared" si="4"/>
        <v>0</v>
      </c>
    </row>
    <row r="35" spans="1:9" ht="25.5" thickBot="1" x14ac:dyDescent="0.3">
      <c r="A35" s="2">
        <v>110322</v>
      </c>
      <c r="B35" s="3" t="s">
        <v>33</v>
      </c>
      <c r="C35" s="70"/>
      <c r="D35" s="70"/>
      <c r="E35" s="70"/>
      <c r="F35" s="71"/>
      <c r="G35" s="72"/>
      <c r="H35" s="44">
        <f t="shared" si="4"/>
        <v>0</v>
      </c>
    </row>
    <row r="36" spans="1:9" ht="25.5" thickBot="1" x14ac:dyDescent="0.3">
      <c r="A36" s="2">
        <v>110323</v>
      </c>
      <c r="B36" s="3" t="s">
        <v>34</v>
      </c>
      <c r="C36" s="70"/>
      <c r="D36" s="70"/>
      <c r="E36" s="70"/>
      <c r="F36" s="71"/>
      <c r="G36" s="72"/>
      <c r="H36" s="44">
        <f t="shared" si="4"/>
        <v>0</v>
      </c>
    </row>
    <row r="37" spans="1:9" ht="25.5" thickBot="1" x14ac:dyDescent="0.3">
      <c r="A37" s="2">
        <v>110329</v>
      </c>
      <c r="B37" s="3" t="s">
        <v>35</v>
      </c>
      <c r="C37" s="70"/>
      <c r="D37" s="70"/>
      <c r="E37" s="70"/>
      <c r="F37" s="71"/>
      <c r="G37" s="72"/>
      <c r="H37" s="44">
        <f t="shared" si="4"/>
        <v>0</v>
      </c>
    </row>
    <row r="38" spans="1:9" ht="25.5" thickBot="1" x14ac:dyDescent="0.3">
      <c r="A38" s="2">
        <v>110380</v>
      </c>
      <c r="B38" s="3" t="s">
        <v>36</v>
      </c>
      <c r="C38" s="70"/>
      <c r="D38" s="70"/>
      <c r="E38" s="70"/>
      <c r="F38" s="71"/>
      <c r="G38" s="72"/>
      <c r="H38" s="44">
        <f t="shared" si="4"/>
        <v>0</v>
      </c>
    </row>
    <row r="39" spans="1:9" ht="25.5" thickBot="1" x14ac:dyDescent="0.3">
      <c r="A39" s="2">
        <v>110390</v>
      </c>
      <c r="B39" s="3" t="s">
        <v>37</v>
      </c>
      <c r="C39" s="70"/>
      <c r="D39" s="70"/>
      <c r="E39" s="70"/>
      <c r="F39" s="71"/>
      <c r="G39" s="72"/>
      <c r="H39" s="44">
        <f t="shared" si="4"/>
        <v>0</v>
      </c>
    </row>
    <row r="40" spans="1:9" ht="31.5" thickBot="1" x14ac:dyDescent="0.3">
      <c r="A40" s="30"/>
      <c r="B40" s="26" t="s">
        <v>81</v>
      </c>
      <c r="C40" s="27">
        <f>SUM(C30:C39)</f>
        <v>0</v>
      </c>
      <c r="D40" s="27">
        <f t="shared" ref="D40:G40" si="5">SUM(D30:D39)</f>
        <v>0</v>
      </c>
      <c r="E40" s="27">
        <f t="shared" si="5"/>
        <v>0</v>
      </c>
      <c r="F40" s="27">
        <f t="shared" si="5"/>
        <v>0</v>
      </c>
      <c r="G40" s="28">
        <f t="shared" si="5"/>
        <v>0</v>
      </c>
      <c r="H40" s="44">
        <f>C40+D40+E40+F40+G40</f>
        <v>0</v>
      </c>
      <c r="I40" s="57">
        <f>SUM(H30:H39)</f>
        <v>0</v>
      </c>
    </row>
    <row r="41" spans="1:9" ht="25.5" thickBot="1" x14ac:dyDescent="0.3">
      <c r="A41" s="21" t="s">
        <v>38</v>
      </c>
      <c r="B41" s="21" t="s">
        <v>39</v>
      </c>
      <c r="C41" s="19"/>
      <c r="D41" s="19"/>
      <c r="E41" s="19"/>
      <c r="F41" s="53"/>
      <c r="G41" s="18"/>
      <c r="H41" s="39"/>
    </row>
    <row r="42" spans="1:9" x14ac:dyDescent="0.25">
      <c r="A42" s="4">
        <v>120110</v>
      </c>
      <c r="B42" s="31" t="s">
        <v>40</v>
      </c>
      <c r="C42" s="67"/>
      <c r="D42" s="67"/>
      <c r="E42" s="67"/>
      <c r="F42" s="68"/>
      <c r="G42" s="77"/>
      <c r="H42" s="46">
        <f>C42+D42+E42+F42+G42</f>
        <v>0</v>
      </c>
    </row>
    <row r="43" spans="1:9" x14ac:dyDescent="0.25">
      <c r="A43" s="2">
        <v>120111</v>
      </c>
      <c r="B43" s="3" t="s">
        <v>41</v>
      </c>
      <c r="C43" s="70"/>
      <c r="D43" s="70"/>
      <c r="E43" s="70"/>
      <c r="F43" s="71"/>
      <c r="G43" s="72"/>
      <c r="H43" s="46">
        <f t="shared" ref="H43:H46" si="6">C43+D43+E43+F43+G43</f>
        <v>0</v>
      </c>
    </row>
    <row r="44" spans="1:9" x14ac:dyDescent="0.25">
      <c r="A44" s="2">
        <v>120112</v>
      </c>
      <c r="B44" s="3" t="s">
        <v>42</v>
      </c>
      <c r="C44" s="70"/>
      <c r="D44" s="70"/>
      <c r="E44" s="70"/>
      <c r="F44" s="71"/>
      <c r="G44" s="72"/>
      <c r="H44" s="46">
        <f t="shared" si="6"/>
        <v>0</v>
      </c>
    </row>
    <row r="45" spans="1:9" x14ac:dyDescent="0.25">
      <c r="A45" s="2">
        <v>120119</v>
      </c>
      <c r="B45" s="3" t="s">
        <v>43</v>
      </c>
      <c r="C45" s="70"/>
      <c r="D45" s="70"/>
      <c r="E45" s="70"/>
      <c r="F45" s="71"/>
      <c r="G45" s="72"/>
      <c r="H45" s="46">
        <f t="shared" si="6"/>
        <v>0</v>
      </c>
    </row>
    <row r="46" spans="1:9" ht="25.5" thickBot="1" x14ac:dyDescent="0.3">
      <c r="A46" s="2">
        <v>120120</v>
      </c>
      <c r="B46" s="3" t="s">
        <v>44</v>
      </c>
      <c r="C46" s="70"/>
      <c r="D46" s="70"/>
      <c r="E46" s="70"/>
      <c r="F46" s="71"/>
      <c r="G46" s="72"/>
      <c r="H46" s="46">
        <f t="shared" si="6"/>
        <v>0</v>
      </c>
    </row>
    <row r="47" spans="1:9" ht="31.5" thickBot="1" x14ac:dyDescent="0.3">
      <c r="A47" s="30"/>
      <c r="B47" s="26" t="s">
        <v>82</v>
      </c>
      <c r="C47" s="27">
        <f>SUM(C42:C46)</f>
        <v>0</v>
      </c>
      <c r="D47" s="27">
        <f t="shared" ref="D47:G47" si="7">SUM(D42:D46)</f>
        <v>0</v>
      </c>
      <c r="E47" s="27">
        <f t="shared" si="7"/>
        <v>0</v>
      </c>
      <c r="F47" s="27">
        <f t="shared" si="7"/>
        <v>0</v>
      </c>
      <c r="G47" s="32">
        <f t="shared" si="7"/>
        <v>0</v>
      </c>
      <c r="H47" s="49">
        <f>C47+D47+E47+F47+G47</f>
        <v>0</v>
      </c>
      <c r="I47" s="57">
        <f>SUM(H42:H46)</f>
        <v>0</v>
      </c>
    </row>
    <row r="48" spans="1:9" ht="25.5" thickBot="1" x14ac:dyDescent="0.3">
      <c r="A48" s="21" t="s">
        <v>45</v>
      </c>
      <c r="B48" s="21" t="s">
        <v>46</v>
      </c>
      <c r="C48" s="14"/>
      <c r="D48" s="14"/>
      <c r="E48" s="14"/>
      <c r="F48" s="14"/>
      <c r="G48" s="33"/>
      <c r="H48" s="47"/>
    </row>
    <row r="49" spans="1:9" ht="25.5" thickBot="1" x14ac:dyDescent="0.3">
      <c r="A49" s="4">
        <v>130110</v>
      </c>
      <c r="B49" s="31" t="s">
        <v>47</v>
      </c>
      <c r="C49" s="76"/>
      <c r="D49" s="76"/>
      <c r="E49" s="76"/>
      <c r="F49" s="78"/>
      <c r="G49" s="69"/>
      <c r="H49" s="49">
        <f>C49+D49+E49+F49+G49</f>
        <v>0</v>
      </c>
    </row>
    <row r="50" spans="1:9" ht="25.5" thickBot="1" x14ac:dyDescent="0.3">
      <c r="A50" s="2">
        <v>130120</v>
      </c>
      <c r="B50" s="3" t="s">
        <v>48</v>
      </c>
      <c r="C50" s="70"/>
      <c r="D50" s="70"/>
      <c r="E50" s="70"/>
      <c r="F50" s="71"/>
      <c r="G50" s="72"/>
      <c r="H50" s="49">
        <f t="shared" ref="H50:H53" si="8">C50+D50+E50+F50+G50</f>
        <v>0</v>
      </c>
    </row>
    <row r="51" spans="1:9" ht="25.5" thickBot="1" x14ac:dyDescent="0.3">
      <c r="A51" s="2">
        <v>130130</v>
      </c>
      <c r="B51" s="3" t="s">
        <v>49</v>
      </c>
      <c r="C51" s="70"/>
      <c r="D51" s="70"/>
      <c r="E51" s="70"/>
      <c r="F51" s="71"/>
      <c r="G51" s="72"/>
      <c r="H51" s="49">
        <f t="shared" si="8"/>
        <v>0</v>
      </c>
    </row>
    <row r="52" spans="1:9" ht="25.5" thickBot="1" x14ac:dyDescent="0.3">
      <c r="A52" s="2">
        <v>130180</v>
      </c>
      <c r="B52" s="3" t="s">
        <v>50</v>
      </c>
      <c r="C52" s="70"/>
      <c r="D52" s="70"/>
      <c r="E52" s="70"/>
      <c r="F52" s="71"/>
      <c r="G52" s="72"/>
      <c r="H52" s="49">
        <f t="shared" si="8"/>
        <v>0</v>
      </c>
    </row>
    <row r="53" spans="1:9" ht="25.5" thickBot="1" x14ac:dyDescent="0.3">
      <c r="A53" s="2">
        <v>130190</v>
      </c>
      <c r="B53" s="3" t="s">
        <v>51</v>
      </c>
      <c r="C53" s="70"/>
      <c r="D53" s="70"/>
      <c r="E53" s="70"/>
      <c r="F53" s="71"/>
      <c r="G53" s="72"/>
      <c r="H53" s="49">
        <f t="shared" si="8"/>
        <v>0</v>
      </c>
    </row>
    <row r="54" spans="1:9" ht="31.5" thickBot="1" x14ac:dyDescent="0.3">
      <c r="A54" s="30"/>
      <c r="B54" s="26" t="s">
        <v>83</v>
      </c>
      <c r="C54" s="27">
        <f>SUM(C49:C53)</f>
        <v>0</v>
      </c>
      <c r="D54" s="27">
        <f t="shared" ref="D54:G54" si="9">SUM(D49:D53)</f>
        <v>0</v>
      </c>
      <c r="E54" s="27">
        <f t="shared" si="9"/>
        <v>0</v>
      </c>
      <c r="F54" s="27">
        <f t="shared" si="9"/>
        <v>0</v>
      </c>
      <c r="G54" s="28">
        <f t="shared" si="9"/>
        <v>0</v>
      </c>
      <c r="H54" s="44">
        <f>C54+D54+E54+F54+G54</f>
        <v>0</v>
      </c>
      <c r="I54" s="57">
        <f>SUM(H49:H53)</f>
        <v>0</v>
      </c>
    </row>
    <row r="55" spans="1:9" ht="25.5" thickBot="1" x14ac:dyDescent="0.3">
      <c r="A55" s="21" t="s">
        <v>52</v>
      </c>
      <c r="B55" s="21" t="s">
        <v>53</v>
      </c>
      <c r="C55" s="19"/>
      <c r="D55" s="19"/>
      <c r="E55" s="19"/>
      <c r="F55" s="53"/>
      <c r="G55" s="18"/>
      <c r="H55" s="39"/>
    </row>
    <row r="56" spans="1:9" ht="25.5" thickBot="1" x14ac:dyDescent="0.3">
      <c r="A56" s="4">
        <v>210110</v>
      </c>
      <c r="B56" s="31" t="s">
        <v>54</v>
      </c>
      <c r="C56" s="67"/>
      <c r="D56" s="67"/>
      <c r="E56" s="67"/>
      <c r="F56" s="68"/>
      <c r="G56" s="77"/>
      <c r="H56" s="44">
        <f>C56+D56+E56+F56+G56</f>
        <v>0</v>
      </c>
    </row>
    <row r="57" spans="1:9" ht="25.5" thickBot="1" x14ac:dyDescent="0.3">
      <c r="A57" s="2">
        <v>210102</v>
      </c>
      <c r="B57" s="3" t="s">
        <v>55</v>
      </c>
      <c r="C57" s="70"/>
      <c r="D57" s="70"/>
      <c r="E57" s="70"/>
      <c r="F57" s="71"/>
      <c r="G57" s="72"/>
      <c r="H57" s="44">
        <f t="shared" ref="H57:H60" si="10">C57+D57+E57+F57+G57</f>
        <v>0</v>
      </c>
    </row>
    <row r="58" spans="1:9" ht="25.5" thickBot="1" x14ac:dyDescent="0.3">
      <c r="A58" s="2">
        <v>210109</v>
      </c>
      <c r="B58" s="3" t="s">
        <v>23</v>
      </c>
      <c r="C58" s="70"/>
      <c r="D58" s="70"/>
      <c r="E58" s="70"/>
      <c r="F58" s="71"/>
      <c r="G58" s="72"/>
      <c r="H58" s="44">
        <f t="shared" si="10"/>
        <v>0</v>
      </c>
    </row>
    <row r="59" spans="1:9" ht="25.5" thickBot="1" x14ac:dyDescent="0.3">
      <c r="A59" s="2">
        <v>210180</v>
      </c>
      <c r="B59" s="3" t="s">
        <v>56</v>
      </c>
      <c r="C59" s="70"/>
      <c r="D59" s="70"/>
      <c r="E59" s="70"/>
      <c r="F59" s="71"/>
      <c r="G59" s="72"/>
      <c r="H59" s="44">
        <f t="shared" si="10"/>
        <v>0</v>
      </c>
    </row>
    <row r="60" spans="1:9" ht="25.5" thickBot="1" x14ac:dyDescent="0.3">
      <c r="A60" s="2">
        <v>210190</v>
      </c>
      <c r="B60" s="3" t="s">
        <v>57</v>
      </c>
      <c r="C60" s="70"/>
      <c r="D60" s="70"/>
      <c r="E60" s="70"/>
      <c r="F60" s="71"/>
      <c r="G60" s="72"/>
      <c r="H60" s="44">
        <f t="shared" si="10"/>
        <v>0</v>
      </c>
    </row>
    <row r="61" spans="1:9" ht="31.5" thickBot="1" x14ac:dyDescent="0.3">
      <c r="A61" s="30"/>
      <c r="B61" s="26" t="s">
        <v>84</v>
      </c>
      <c r="C61" s="27">
        <f>SUM(C56:C60)</f>
        <v>0</v>
      </c>
      <c r="D61" s="27">
        <f t="shared" ref="D61:G61" si="11">SUM(D56:D60)</f>
        <v>0</v>
      </c>
      <c r="E61" s="27">
        <f t="shared" si="11"/>
        <v>0</v>
      </c>
      <c r="F61" s="27">
        <f t="shared" si="11"/>
        <v>0</v>
      </c>
      <c r="G61" s="28">
        <f t="shared" si="11"/>
        <v>0</v>
      </c>
      <c r="H61" s="44">
        <f>C61+D61+E61+F61+G61</f>
        <v>0</v>
      </c>
    </row>
    <row r="62" spans="1:9" ht="25.5" thickBot="1" x14ac:dyDescent="0.3">
      <c r="A62" s="21" t="s">
        <v>58</v>
      </c>
      <c r="B62" s="21" t="s">
        <v>59</v>
      </c>
      <c r="C62" s="19"/>
      <c r="D62" s="19"/>
      <c r="E62" s="19"/>
      <c r="F62" s="19"/>
      <c r="G62" s="48"/>
      <c r="H62" s="39"/>
      <c r="I62" s="57">
        <f>SUM(H56:H60)</f>
        <v>0</v>
      </c>
    </row>
    <row r="63" spans="1:9" ht="25.5" thickBot="1" x14ac:dyDescent="0.3">
      <c r="A63" s="4">
        <v>220100</v>
      </c>
      <c r="B63" s="31" t="s">
        <v>60</v>
      </c>
      <c r="C63" s="67"/>
      <c r="D63" s="67"/>
      <c r="E63" s="67"/>
      <c r="F63" s="68"/>
      <c r="G63" s="69"/>
      <c r="H63" s="45">
        <f>C63+D63+E63+F63+G63</f>
        <v>0</v>
      </c>
    </row>
    <row r="64" spans="1:9" ht="25.5" thickBot="1" x14ac:dyDescent="0.3">
      <c r="A64" s="2">
        <v>220101</v>
      </c>
      <c r="B64" s="3" t="s">
        <v>61</v>
      </c>
      <c r="C64" s="70"/>
      <c r="D64" s="70"/>
      <c r="E64" s="70"/>
      <c r="F64" s="71"/>
      <c r="G64" s="72"/>
      <c r="H64" s="45">
        <f t="shared" ref="H64:H79" si="12">C64+D64+E64+F64+G64</f>
        <v>0</v>
      </c>
    </row>
    <row r="65" spans="1:9" ht="25.5" thickBot="1" x14ac:dyDescent="0.3">
      <c r="A65" s="2">
        <v>220102</v>
      </c>
      <c r="B65" s="3" t="s">
        <v>62</v>
      </c>
      <c r="C65" s="70"/>
      <c r="D65" s="70"/>
      <c r="E65" s="70"/>
      <c r="F65" s="71"/>
      <c r="G65" s="72"/>
      <c r="H65" s="45">
        <f t="shared" si="12"/>
        <v>0</v>
      </c>
    </row>
    <row r="66" spans="1:9" ht="25.5" thickBot="1" x14ac:dyDescent="0.3">
      <c r="A66" s="2">
        <v>220103</v>
      </c>
      <c r="B66" s="3" t="s">
        <v>63</v>
      </c>
      <c r="C66" s="70"/>
      <c r="D66" s="70"/>
      <c r="E66" s="70"/>
      <c r="F66" s="71"/>
      <c r="G66" s="72"/>
      <c r="H66" s="45">
        <f t="shared" si="12"/>
        <v>0</v>
      </c>
    </row>
    <row r="67" spans="1:9" ht="25.5" thickBot="1" x14ac:dyDescent="0.3">
      <c r="A67" s="2">
        <v>220199</v>
      </c>
      <c r="B67" s="3" t="s">
        <v>64</v>
      </c>
      <c r="C67" s="70"/>
      <c r="D67" s="70"/>
      <c r="E67" s="70"/>
      <c r="F67" s="71"/>
      <c r="G67" s="72"/>
      <c r="H67" s="45">
        <f t="shared" si="12"/>
        <v>0</v>
      </c>
    </row>
    <row r="68" spans="1:9" ht="25.5" thickBot="1" x14ac:dyDescent="0.3">
      <c r="A68" s="2">
        <v>220200</v>
      </c>
      <c r="B68" s="3" t="s">
        <v>65</v>
      </c>
      <c r="C68" s="70"/>
      <c r="D68" s="70"/>
      <c r="E68" s="70"/>
      <c r="F68" s="71"/>
      <c r="G68" s="72"/>
      <c r="H68" s="45">
        <f t="shared" si="12"/>
        <v>0</v>
      </c>
    </row>
    <row r="69" spans="1:9" ht="25.5" thickBot="1" x14ac:dyDescent="0.3">
      <c r="A69" s="2">
        <v>220201</v>
      </c>
      <c r="B69" s="3" t="s">
        <v>66</v>
      </c>
      <c r="C69" s="70"/>
      <c r="D69" s="70"/>
      <c r="E69" s="70"/>
      <c r="F69" s="71"/>
      <c r="G69" s="72"/>
      <c r="H69" s="45">
        <f t="shared" si="12"/>
        <v>0</v>
      </c>
    </row>
    <row r="70" spans="1:9" ht="25.5" thickBot="1" x14ac:dyDescent="0.3">
      <c r="A70" s="2">
        <v>220202</v>
      </c>
      <c r="B70" s="3" t="s">
        <v>67</v>
      </c>
      <c r="C70" s="70"/>
      <c r="D70" s="70"/>
      <c r="E70" s="70"/>
      <c r="F70" s="71"/>
      <c r="G70" s="72"/>
      <c r="H70" s="45">
        <f t="shared" si="12"/>
        <v>0</v>
      </c>
    </row>
    <row r="71" spans="1:9" ht="25.5" thickBot="1" x14ac:dyDescent="0.3">
      <c r="A71" s="2">
        <v>220203</v>
      </c>
      <c r="B71" s="3" t="s">
        <v>68</v>
      </c>
      <c r="C71" s="70"/>
      <c r="D71" s="70"/>
      <c r="E71" s="70"/>
      <c r="F71" s="71"/>
      <c r="G71" s="72"/>
      <c r="H71" s="45">
        <f t="shared" si="12"/>
        <v>0</v>
      </c>
    </row>
    <row r="72" spans="1:9" ht="25.5" thickBot="1" x14ac:dyDescent="0.3">
      <c r="A72" s="2">
        <v>220301</v>
      </c>
      <c r="B72" s="3" t="s">
        <v>69</v>
      </c>
      <c r="C72" s="70"/>
      <c r="D72" s="70"/>
      <c r="E72" s="70"/>
      <c r="F72" s="71"/>
      <c r="G72" s="72"/>
      <c r="H72" s="45">
        <f t="shared" si="12"/>
        <v>0</v>
      </c>
    </row>
    <row r="73" spans="1:9" ht="25.5" thickBot="1" x14ac:dyDescent="0.3">
      <c r="A73" s="2">
        <v>220302</v>
      </c>
      <c r="B73" s="3" t="s">
        <v>70</v>
      </c>
      <c r="C73" s="70"/>
      <c r="D73" s="70"/>
      <c r="E73" s="70"/>
      <c r="F73" s="71"/>
      <c r="G73" s="72"/>
      <c r="H73" s="45">
        <f t="shared" si="12"/>
        <v>0</v>
      </c>
    </row>
    <row r="74" spans="1:9" ht="25.5" thickBot="1" x14ac:dyDescent="0.3">
      <c r="A74" s="2">
        <v>220303</v>
      </c>
      <c r="B74" s="3" t="s">
        <v>71</v>
      </c>
      <c r="C74" s="70"/>
      <c r="D74" s="70"/>
      <c r="E74" s="70"/>
      <c r="F74" s="71"/>
      <c r="G74" s="72"/>
      <c r="H74" s="45">
        <f t="shared" si="12"/>
        <v>0</v>
      </c>
    </row>
    <row r="75" spans="1:9" ht="25.5" thickBot="1" x14ac:dyDescent="0.3">
      <c r="A75" s="2">
        <v>220304</v>
      </c>
      <c r="B75" s="3" t="s">
        <v>72</v>
      </c>
      <c r="C75" s="70"/>
      <c r="D75" s="70"/>
      <c r="E75" s="70"/>
      <c r="F75" s="71"/>
      <c r="G75" s="72"/>
      <c r="H75" s="45">
        <f t="shared" si="12"/>
        <v>0</v>
      </c>
    </row>
    <row r="76" spans="1:9" ht="25.5" thickBot="1" x14ac:dyDescent="0.3">
      <c r="A76" s="2">
        <v>220400</v>
      </c>
      <c r="B76" s="3" t="s">
        <v>73</v>
      </c>
      <c r="C76" s="70"/>
      <c r="D76" s="70"/>
      <c r="E76" s="70"/>
      <c r="F76" s="71"/>
      <c r="G76" s="72"/>
      <c r="H76" s="45">
        <f t="shared" si="12"/>
        <v>0</v>
      </c>
    </row>
    <row r="77" spans="1:9" ht="25.5" thickBot="1" x14ac:dyDescent="0.3">
      <c r="A77" s="2">
        <v>220480</v>
      </c>
      <c r="B77" s="3" t="s">
        <v>74</v>
      </c>
      <c r="C77" s="70"/>
      <c r="D77" s="70"/>
      <c r="E77" s="70"/>
      <c r="F77" s="71"/>
      <c r="G77" s="72"/>
      <c r="H77" s="45">
        <f t="shared" si="12"/>
        <v>0</v>
      </c>
    </row>
    <row r="78" spans="1:9" ht="25.5" thickBot="1" x14ac:dyDescent="0.3">
      <c r="A78" s="2">
        <v>220490</v>
      </c>
      <c r="B78" s="3" t="s">
        <v>75</v>
      </c>
      <c r="C78" s="70"/>
      <c r="D78" s="70"/>
      <c r="E78" s="70"/>
      <c r="F78" s="71"/>
      <c r="G78" s="72"/>
      <c r="H78" s="45">
        <f t="shared" si="12"/>
        <v>0</v>
      </c>
    </row>
    <row r="79" spans="1:9" ht="25.5" thickBot="1" x14ac:dyDescent="0.3">
      <c r="A79" s="9">
        <v>220900</v>
      </c>
      <c r="B79" s="10" t="s">
        <v>76</v>
      </c>
      <c r="C79" s="79"/>
      <c r="D79" s="79"/>
      <c r="E79" s="79"/>
      <c r="F79" s="80"/>
      <c r="G79" s="81"/>
      <c r="H79" s="45">
        <f t="shared" si="12"/>
        <v>0</v>
      </c>
    </row>
    <row r="80" spans="1:9" ht="31.5" thickBot="1" x14ac:dyDescent="0.3">
      <c r="A80" s="42"/>
      <c r="B80" s="35" t="s">
        <v>85</v>
      </c>
      <c r="C80" s="36">
        <f>SUM(C63:C79)</f>
        <v>0</v>
      </c>
      <c r="D80" s="36">
        <f t="shared" ref="D80:G80" si="13">SUM(D63:D79)</f>
        <v>0</v>
      </c>
      <c r="E80" s="36">
        <f t="shared" si="13"/>
        <v>0</v>
      </c>
      <c r="F80" s="36">
        <f t="shared" si="13"/>
        <v>0</v>
      </c>
      <c r="G80" s="37">
        <f t="shared" si="13"/>
        <v>0</v>
      </c>
      <c r="H80" s="45">
        <f>C80+D80+E80+F80+G80</f>
        <v>0</v>
      </c>
      <c r="I80" s="57">
        <f>SUM(H63:H79)</f>
        <v>0</v>
      </c>
    </row>
    <row r="81" spans="1:9" ht="31.5" thickBot="1" x14ac:dyDescent="0.3">
      <c r="A81" s="41"/>
      <c r="B81" s="40" t="s">
        <v>86</v>
      </c>
      <c r="C81" s="38">
        <f>C80+C61+C54+C47+C40+C28+C16</f>
        <v>106706</v>
      </c>
      <c r="D81" s="38">
        <f t="shared" ref="D81:G81" si="14">D80+D61+D54+D47+D40+D28+D16</f>
        <v>24255</v>
      </c>
      <c r="E81" s="39">
        <f t="shared" si="14"/>
        <v>0</v>
      </c>
      <c r="F81" s="39">
        <f t="shared" si="14"/>
        <v>0</v>
      </c>
      <c r="G81" s="34">
        <f t="shared" si="14"/>
        <v>0</v>
      </c>
      <c r="H81" s="39">
        <f>C81+D81+E81+F81+G81</f>
        <v>130961</v>
      </c>
      <c r="I81" s="57">
        <f>SUM(I16+I28+I40+I47+I54+I62+I80)</f>
        <v>130961</v>
      </c>
    </row>
  </sheetData>
  <sheetProtection formatCells="0"/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rightToLeft="1" tabSelected="1" topLeftCell="A229" zoomScale="142" zoomScaleNormal="142" workbookViewId="0">
      <selection activeCell="E180" sqref="E180"/>
    </sheetView>
  </sheetViews>
  <sheetFormatPr defaultRowHeight="15" x14ac:dyDescent="0.25"/>
  <cols>
    <col min="1" max="1" width="11.25" customWidth="1"/>
    <col min="2" max="2" width="58.25" customWidth="1"/>
    <col min="3" max="3" width="12" customWidth="1"/>
    <col min="4" max="4" width="13.375" customWidth="1"/>
    <col min="5" max="5" width="14" customWidth="1"/>
    <col min="6" max="6" width="11.375" customWidth="1"/>
    <col min="7" max="7" width="14.375" customWidth="1"/>
    <col min="8" max="8" width="20.125" customWidth="1"/>
  </cols>
  <sheetData>
    <row r="1" spans="1:8" ht="43.5" customHeight="1" thickBot="1" x14ac:dyDescent="0.3">
      <c r="A1" s="88" t="s">
        <v>302</v>
      </c>
      <c r="B1" s="89"/>
      <c r="C1" s="89"/>
      <c r="D1" s="89"/>
      <c r="E1" s="89"/>
      <c r="F1" s="89"/>
      <c r="G1" s="89"/>
      <c r="H1" s="90"/>
    </row>
    <row r="2" spans="1:8" ht="27.75" thickBot="1" x14ac:dyDescent="0.3">
      <c r="A2" s="29" t="s">
        <v>77</v>
      </c>
      <c r="B2" s="29" t="s">
        <v>88</v>
      </c>
      <c r="C2" s="29" t="s">
        <v>294</v>
      </c>
      <c r="D2" s="29" t="s">
        <v>295</v>
      </c>
      <c r="E2" s="29" t="s">
        <v>291</v>
      </c>
      <c r="F2" s="54" t="s">
        <v>293</v>
      </c>
      <c r="G2" s="82" t="s">
        <v>296</v>
      </c>
      <c r="H2" s="8" t="s">
        <v>87</v>
      </c>
    </row>
    <row r="3" spans="1:8" ht="25.5" thickBot="1" x14ac:dyDescent="0.3">
      <c r="A3" s="11" t="s">
        <v>8</v>
      </c>
      <c r="B3" s="15" t="s">
        <v>89</v>
      </c>
      <c r="C3" s="14"/>
      <c r="D3" s="23"/>
      <c r="E3" s="14"/>
      <c r="F3" s="19"/>
      <c r="G3" s="24"/>
      <c r="H3" s="34"/>
    </row>
    <row r="4" spans="1:8" ht="25.5" thickBot="1" x14ac:dyDescent="0.3">
      <c r="A4" s="12">
        <v>10101</v>
      </c>
      <c r="B4" s="13" t="s">
        <v>90</v>
      </c>
      <c r="C4" s="59"/>
      <c r="D4" s="60">
        <v>491400</v>
      </c>
      <c r="E4" s="59"/>
      <c r="F4" s="59"/>
      <c r="G4" s="59"/>
      <c r="H4" s="55">
        <f>C4+D4+E4+F4+G4</f>
        <v>491400</v>
      </c>
    </row>
    <row r="5" spans="1:8" ht="25.5" thickBot="1" x14ac:dyDescent="0.3">
      <c r="A5" s="5">
        <v>10102</v>
      </c>
      <c r="B5" s="3" t="s">
        <v>91</v>
      </c>
      <c r="C5" s="61"/>
      <c r="D5" s="61">
        <v>2595</v>
      </c>
      <c r="E5" s="61"/>
      <c r="F5" s="62"/>
      <c r="G5" s="63"/>
      <c r="H5" s="55">
        <f t="shared" ref="H5:H39" si="0">C5+D5+E5+F5+G5</f>
        <v>2595</v>
      </c>
    </row>
    <row r="6" spans="1:8" ht="25.5" thickBot="1" x14ac:dyDescent="0.3">
      <c r="A6" s="5">
        <v>10103</v>
      </c>
      <c r="B6" s="3" t="s">
        <v>92</v>
      </c>
      <c r="C6" s="61"/>
      <c r="D6" s="61"/>
      <c r="E6" s="61"/>
      <c r="F6" s="62"/>
      <c r="G6" s="63"/>
      <c r="H6" s="55">
        <f t="shared" si="0"/>
        <v>0</v>
      </c>
    </row>
    <row r="7" spans="1:8" ht="25.5" thickBot="1" x14ac:dyDescent="0.3">
      <c r="A7" s="5">
        <v>10104</v>
      </c>
      <c r="B7" s="3" t="s">
        <v>93</v>
      </c>
      <c r="C7" s="61"/>
      <c r="D7" s="61"/>
      <c r="E7" s="61"/>
      <c r="F7" s="62"/>
      <c r="G7" s="63"/>
      <c r="H7" s="55">
        <f t="shared" si="0"/>
        <v>0</v>
      </c>
    </row>
    <row r="8" spans="1:8" ht="25.5" thickBot="1" x14ac:dyDescent="0.3">
      <c r="A8" s="5">
        <v>10105</v>
      </c>
      <c r="B8" s="3" t="s">
        <v>94</v>
      </c>
      <c r="C8" s="61"/>
      <c r="D8" s="61">
        <v>6986</v>
      </c>
      <c r="E8" s="61"/>
      <c r="F8" s="62"/>
      <c r="G8" s="63"/>
      <c r="H8" s="55">
        <f t="shared" si="0"/>
        <v>6986</v>
      </c>
    </row>
    <row r="9" spans="1:8" ht="25.5" thickBot="1" x14ac:dyDescent="0.3">
      <c r="A9" s="6">
        <v>10106</v>
      </c>
      <c r="B9" s="3" t="s">
        <v>95</v>
      </c>
      <c r="C9" s="61"/>
      <c r="D9" s="61">
        <v>23940</v>
      </c>
      <c r="E9" s="61"/>
      <c r="F9" s="62"/>
      <c r="G9" s="63"/>
      <c r="H9" s="55">
        <f t="shared" si="0"/>
        <v>23940</v>
      </c>
    </row>
    <row r="10" spans="1:8" ht="25.5" thickBot="1" x14ac:dyDescent="0.3">
      <c r="A10" s="5">
        <v>10107</v>
      </c>
      <c r="B10" s="3" t="s">
        <v>96</v>
      </c>
      <c r="C10" s="61"/>
      <c r="D10" s="61"/>
      <c r="E10" s="61"/>
      <c r="F10" s="62"/>
      <c r="G10" s="63"/>
      <c r="H10" s="55">
        <f t="shared" si="0"/>
        <v>0</v>
      </c>
    </row>
    <row r="11" spans="1:8" ht="25.5" thickBot="1" x14ac:dyDescent="0.3">
      <c r="A11" s="5">
        <v>10108</v>
      </c>
      <c r="B11" s="3" t="s">
        <v>97</v>
      </c>
      <c r="C11" s="61"/>
      <c r="D11" s="61">
        <v>8819</v>
      </c>
      <c r="E11" s="61">
        <v>5252</v>
      </c>
      <c r="F11" s="62"/>
      <c r="G11" s="63"/>
      <c r="H11" s="55">
        <f t="shared" si="0"/>
        <v>14071</v>
      </c>
    </row>
    <row r="12" spans="1:8" ht="25.5" thickBot="1" x14ac:dyDescent="0.3">
      <c r="A12" s="5">
        <v>10109</v>
      </c>
      <c r="B12" s="3" t="s">
        <v>98</v>
      </c>
      <c r="C12" s="61"/>
      <c r="D12" s="61"/>
      <c r="E12" s="61"/>
      <c r="F12" s="62"/>
      <c r="G12" s="63"/>
      <c r="H12" s="55">
        <f t="shared" si="0"/>
        <v>0</v>
      </c>
    </row>
    <row r="13" spans="1:8" ht="25.5" thickBot="1" x14ac:dyDescent="0.3">
      <c r="A13" s="5">
        <v>10201</v>
      </c>
      <c r="B13" s="3" t="s">
        <v>99</v>
      </c>
      <c r="C13" s="61"/>
      <c r="D13" s="61">
        <v>17664</v>
      </c>
      <c r="E13" s="61"/>
      <c r="F13" s="62"/>
      <c r="G13" s="63"/>
      <c r="H13" s="55">
        <f t="shared" si="0"/>
        <v>17664</v>
      </c>
    </row>
    <row r="14" spans="1:8" ht="25.5" thickBot="1" x14ac:dyDescent="0.3">
      <c r="A14" s="5">
        <v>10202</v>
      </c>
      <c r="B14" s="3" t="s">
        <v>100</v>
      </c>
      <c r="C14" s="61"/>
      <c r="D14" s="61">
        <v>6378</v>
      </c>
      <c r="E14" s="61"/>
      <c r="F14" s="62"/>
      <c r="G14" s="63"/>
      <c r="H14" s="55">
        <f t="shared" si="0"/>
        <v>6378</v>
      </c>
    </row>
    <row r="15" spans="1:8" ht="25.5" thickBot="1" x14ac:dyDescent="0.3">
      <c r="A15" s="5">
        <v>10203</v>
      </c>
      <c r="B15" s="3" t="s">
        <v>101</v>
      </c>
      <c r="C15" s="61"/>
      <c r="D15" s="61">
        <v>5731</v>
      </c>
      <c r="E15" s="61"/>
      <c r="F15" s="62"/>
      <c r="G15" s="63"/>
      <c r="H15" s="55">
        <f t="shared" si="0"/>
        <v>5731</v>
      </c>
    </row>
    <row r="16" spans="1:8" ht="25.5" thickBot="1" x14ac:dyDescent="0.3">
      <c r="A16" s="5">
        <v>10204</v>
      </c>
      <c r="B16" s="3" t="s">
        <v>102</v>
      </c>
      <c r="C16" s="61"/>
      <c r="D16" s="61"/>
      <c r="E16" s="61"/>
      <c r="F16" s="62"/>
      <c r="G16" s="63"/>
      <c r="H16" s="55">
        <f t="shared" si="0"/>
        <v>0</v>
      </c>
    </row>
    <row r="17" spans="1:8" ht="25.5" thickBot="1" x14ac:dyDescent="0.3">
      <c r="A17" s="5">
        <v>10205</v>
      </c>
      <c r="B17" s="3" t="s">
        <v>103</v>
      </c>
      <c r="C17" s="61"/>
      <c r="D17" s="61">
        <v>15840</v>
      </c>
      <c r="E17" s="61"/>
      <c r="F17" s="62"/>
      <c r="G17" s="63"/>
      <c r="H17" s="55">
        <f t="shared" si="0"/>
        <v>15840</v>
      </c>
    </row>
    <row r="18" spans="1:8" ht="25.5" thickBot="1" x14ac:dyDescent="0.3">
      <c r="A18" s="5">
        <v>10206</v>
      </c>
      <c r="B18" s="3" t="s">
        <v>104</v>
      </c>
      <c r="C18" s="61"/>
      <c r="D18" s="61">
        <v>96724</v>
      </c>
      <c r="E18" s="61"/>
      <c r="F18" s="62"/>
      <c r="G18" s="63"/>
      <c r="H18" s="55">
        <f t="shared" si="0"/>
        <v>96724</v>
      </c>
    </row>
    <row r="19" spans="1:8" ht="25.5" thickBot="1" x14ac:dyDescent="0.3">
      <c r="A19" s="5">
        <v>10207</v>
      </c>
      <c r="B19" s="3" t="s">
        <v>105</v>
      </c>
      <c r="C19" s="61"/>
      <c r="D19" s="61">
        <v>6175</v>
      </c>
      <c r="E19" s="61"/>
      <c r="F19" s="62"/>
      <c r="G19" s="63"/>
      <c r="H19" s="55">
        <f t="shared" si="0"/>
        <v>6175</v>
      </c>
    </row>
    <row r="20" spans="1:8" ht="25.5" thickBot="1" x14ac:dyDescent="0.3">
      <c r="A20" s="5">
        <v>10208</v>
      </c>
      <c r="B20" s="3" t="s">
        <v>106</v>
      </c>
      <c r="C20" s="61"/>
      <c r="D20" s="61">
        <v>73812</v>
      </c>
      <c r="E20" s="61"/>
      <c r="F20" s="62"/>
      <c r="G20" s="63"/>
      <c r="H20" s="55">
        <f t="shared" si="0"/>
        <v>73812</v>
      </c>
    </row>
    <row r="21" spans="1:8" ht="25.5" thickBot="1" x14ac:dyDescent="0.3">
      <c r="A21" s="5">
        <v>10209</v>
      </c>
      <c r="B21" s="3" t="s">
        <v>107</v>
      </c>
      <c r="C21" s="61"/>
      <c r="D21" s="61"/>
      <c r="E21" s="61"/>
      <c r="F21" s="62"/>
      <c r="G21" s="63"/>
      <c r="H21" s="55">
        <f t="shared" si="0"/>
        <v>0</v>
      </c>
    </row>
    <row r="22" spans="1:8" ht="25.5" thickBot="1" x14ac:dyDescent="0.3">
      <c r="A22" s="5">
        <v>10210</v>
      </c>
      <c r="B22" s="3" t="s">
        <v>108</v>
      </c>
      <c r="C22" s="61"/>
      <c r="D22" s="61"/>
      <c r="E22" s="61"/>
      <c r="F22" s="62"/>
      <c r="G22" s="63"/>
      <c r="H22" s="55">
        <f t="shared" si="0"/>
        <v>0</v>
      </c>
    </row>
    <row r="23" spans="1:8" ht="25.5" thickBot="1" x14ac:dyDescent="0.3">
      <c r="A23" s="5">
        <v>10211</v>
      </c>
      <c r="B23" s="3" t="s">
        <v>109</v>
      </c>
      <c r="C23" s="61"/>
      <c r="D23" s="61">
        <v>26334</v>
      </c>
      <c r="E23" s="61">
        <v>0</v>
      </c>
      <c r="F23" s="62"/>
      <c r="G23" s="63"/>
      <c r="H23" s="55">
        <f t="shared" si="0"/>
        <v>26334</v>
      </c>
    </row>
    <row r="24" spans="1:8" ht="25.5" thickBot="1" x14ac:dyDescent="0.3">
      <c r="A24" s="5">
        <v>10212</v>
      </c>
      <c r="B24" s="3" t="s">
        <v>110</v>
      </c>
      <c r="C24" s="61"/>
      <c r="D24" s="61">
        <v>234430</v>
      </c>
      <c r="E24" s="61"/>
      <c r="F24" s="62"/>
      <c r="G24" s="63"/>
      <c r="H24" s="55">
        <f t="shared" si="0"/>
        <v>234430</v>
      </c>
    </row>
    <row r="25" spans="1:8" ht="25.5" thickBot="1" x14ac:dyDescent="0.3">
      <c r="A25" s="5">
        <v>10213</v>
      </c>
      <c r="B25" s="3" t="s">
        <v>111</v>
      </c>
      <c r="C25" s="61"/>
      <c r="D25" s="61">
        <v>13650</v>
      </c>
      <c r="E25" s="61">
        <v>12500</v>
      </c>
      <c r="F25" s="62"/>
      <c r="G25" s="63"/>
      <c r="H25" s="55">
        <f t="shared" si="0"/>
        <v>26150</v>
      </c>
    </row>
    <row r="26" spans="1:8" ht="25.5" thickBot="1" x14ac:dyDescent="0.3">
      <c r="A26" s="5">
        <v>10214</v>
      </c>
      <c r="B26" s="3" t="s">
        <v>112</v>
      </c>
      <c r="C26" s="61"/>
      <c r="D26" s="61">
        <v>3120</v>
      </c>
      <c r="E26" s="61"/>
      <c r="F26" s="62"/>
      <c r="G26" s="63"/>
      <c r="H26" s="55">
        <f t="shared" si="0"/>
        <v>3120</v>
      </c>
    </row>
    <row r="27" spans="1:8" ht="25.5" thickBot="1" x14ac:dyDescent="0.3">
      <c r="A27" s="5">
        <v>10215</v>
      </c>
      <c r="B27" s="3" t="s">
        <v>113</v>
      </c>
      <c r="C27" s="61"/>
      <c r="D27" s="61"/>
      <c r="E27" s="61"/>
      <c r="F27" s="62"/>
      <c r="G27" s="63"/>
      <c r="H27" s="55">
        <f t="shared" si="0"/>
        <v>0</v>
      </c>
    </row>
    <row r="28" spans="1:8" ht="25.5" thickBot="1" x14ac:dyDescent="0.3">
      <c r="A28" s="5">
        <v>10216</v>
      </c>
      <c r="B28" s="3" t="s">
        <v>114</v>
      </c>
      <c r="C28" s="61"/>
      <c r="D28" s="61"/>
      <c r="E28" s="61"/>
      <c r="F28" s="62"/>
      <c r="G28" s="63"/>
      <c r="H28" s="55">
        <f t="shared" si="0"/>
        <v>0</v>
      </c>
    </row>
    <row r="29" spans="1:8" ht="25.5" thickBot="1" x14ac:dyDescent="0.3">
      <c r="A29" s="5">
        <v>10217</v>
      </c>
      <c r="B29" s="3" t="s">
        <v>115</v>
      </c>
      <c r="C29" s="61"/>
      <c r="D29" s="61">
        <v>216</v>
      </c>
      <c r="E29" s="61"/>
      <c r="F29" s="62"/>
      <c r="G29" s="63"/>
      <c r="H29" s="55">
        <f t="shared" si="0"/>
        <v>216</v>
      </c>
    </row>
    <row r="30" spans="1:8" ht="25.5" thickBot="1" x14ac:dyDescent="0.3">
      <c r="A30" s="5">
        <v>10218</v>
      </c>
      <c r="B30" s="3" t="s">
        <v>116</v>
      </c>
      <c r="C30" s="61"/>
      <c r="D30" s="61"/>
      <c r="E30" s="61"/>
      <c r="F30" s="62"/>
      <c r="G30" s="63"/>
      <c r="H30" s="55">
        <f t="shared" si="0"/>
        <v>0</v>
      </c>
    </row>
    <row r="31" spans="1:8" ht="25.5" thickBot="1" x14ac:dyDescent="0.3">
      <c r="A31" s="50">
        <v>10219</v>
      </c>
      <c r="B31" s="51" t="s">
        <v>117</v>
      </c>
      <c r="C31" s="64"/>
      <c r="D31" s="64"/>
      <c r="E31" s="64"/>
      <c r="F31" s="65"/>
      <c r="G31" s="66"/>
      <c r="H31" s="55">
        <f t="shared" si="0"/>
        <v>0</v>
      </c>
    </row>
    <row r="32" spans="1:8" ht="25.5" thickBot="1" x14ac:dyDescent="0.3">
      <c r="A32" s="50">
        <v>10220</v>
      </c>
      <c r="B32" s="51" t="s">
        <v>118</v>
      </c>
      <c r="C32" s="64"/>
      <c r="D32" s="64"/>
      <c r="E32" s="64"/>
      <c r="F32" s="65"/>
      <c r="G32" s="66"/>
      <c r="H32" s="55">
        <f t="shared" si="0"/>
        <v>0</v>
      </c>
    </row>
    <row r="33" spans="1:8" ht="25.5" thickBot="1" x14ac:dyDescent="0.3">
      <c r="A33" s="50">
        <v>10221</v>
      </c>
      <c r="B33" s="51" t="s">
        <v>119</v>
      </c>
      <c r="C33" s="64"/>
      <c r="D33" s="64"/>
      <c r="E33" s="64"/>
      <c r="F33" s="65"/>
      <c r="G33" s="66"/>
      <c r="H33" s="55">
        <f t="shared" si="0"/>
        <v>0</v>
      </c>
    </row>
    <row r="34" spans="1:8" ht="25.5" thickBot="1" x14ac:dyDescent="0.3">
      <c r="A34" s="50">
        <v>10222</v>
      </c>
      <c r="B34" s="51" t="s">
        <v>120</v>
      </c>
      <c r="C34" s="64"/>
      <c r="D34" s="64"/>
      <c r="E34" s="64"/>
      <c r="F34" s="65"/>
      <c r="G34" s="66"/>
      <c r="H34" s="55">
        <f t="shared" si="0"/>
        <v>0</v>
      </c>
    </row>
    <row r="35" spans="1:8" ht="25.5" thickBot="1" x14ac:dyDescent="0.3">
      <c r="A35" s="50">
        <v>10223</v>
      </c>
      <c r="B35" s="51" t="s">
        <v>121</v>
      </c>
      <c r="C35" s="64"/>
      <c r="D35" s="64"/>
      <c r="E35" s="64"/>
      <c r="F35" s="65"/>
      <c r="G35" s="66"/>
      <c r="H35" s="55">
        <f t="shared" si="0"/>
        <v>0</v>
      </c>
    </row>
    <row r="36" spans="1:8" ht="25.5" thickBot="1" x14ac:dyDescent="0.3">
      <c r="A36" s="50">
        <v>10224</v>
      </c>
      <c r="B36" s="51" t="s">
        <v>122</v>
      </c>
      <c r="C36" s="64"/>
      <c r="D36" s="64"/>
      <c r="E36" s="64"/>
      <c r="F36" s="65"/>
      <c r="G36" s="66"/>
      <c r="H36" s="55">
        <f t="shared" si="0"/>
        <v>0</v>
      </c>
    </row>
    <row r="37" spans="1:8" ht="25.5" thickBot="1" x14ac:dyDescent="0.3">
      <c r="A37" s="50">
        <v>10225</v>
      </c>
      <c r="B37" s="51" t="s">
        <v>123</v>
      </c>
      <c r="C37" s="64"/>
      <c r="D37" s="64"/>
      <c r="E37" s="64"/>
      <c r="F37" s="65"/>
      <c r="G37" s="66"/>
      <c r="H37" s="55">
        <f t="shared" si="0"/>
        <v>0</v>
      </c>
    </row>
    <row r="38" spans="1:8" ht="25.5" thickBot="1" x14ac:dyDescent="0.3">
      <c r="A38" s="50">
        <v>10226</v>
      </c>
      <c r="B38" s="51" t="s">
        <v>124</v>
      </c>
      <c r="C38" s="64"/>
      <c r="D38" s="64"/>
      <c r="E38" s="64"/>
      <c r="F38" s="65"/>
      <c r="G38" s="66"/>
      <c r="H38" s="55">
        <f t="shared" si="0"/>
        <v>0</v>
      </c>
    </row>
    <row r="39" spans="1:8" ht="25.5" thickBot="1" x14ac:dyDescent="0.3">
      <c r="A39" s="50">
        <v>10227</v>
      </c>
      <c r="B39" s="51" t="s">
        <v>98</v>
      </c>
      <c r="C39" s="64"/>
      <c r="D39" s="64"/>
      <c r="E39" s="64"/>
      <c r="F39" s="65"/>
      <c r="G39" s="66"/>
      <c r="H39" s="55">
        <f t="shared" si="0"/>
        <v>0</v>
      </c>
    </row>
    <row r="40" spans="1:8" ht="31.5" thickBot="1" x14ac:dyDescent="0.3">
      <c r="A40" s="25"/>
      <c r="B40" s="26" t="s">
        <v>79</v>
      </c>
      <c r="C40" s="56">
        <f>SUM(C4:C39)</f>
        <v>0</v>
      </c>
      <c r="D40" s="56">
        <f t="shared" ref="D40:G40" si="1">SUM(D4:D39)</f>
        <v>1033814</v>
      </c>
      <c r="E40" s="56">
        <f t="shared" si="1"/>
        <v>17752</v>
      </c>
      <c r="F40" s="56">
        <f t="shared" si="1"/>
        <v>0</v>
      </c>
      <c r="G40" s="56">
        <f t="shared" si="1"/>
        <v>0</v>
      </c>
      <c r="H40" s="55">
        <f>C40+D40+E40+F40+G40</f>
        <v>1051566</v>
      </c>
    </row>
    <row r="41" spans="1:8" ht="25.5" thickBot="1" x14ac:dyDescent="0.3">
      <c r="A41" s="11" t="s">
        <v>14</v>
      </c>
      <c r="B41" s="15" t="s">
        <v>125</v>
      </c>
      <c r="C41" s="23"/>
      <c r="D41" s="23"/>
      <c r="E41" s="23"/>
      <c r="F41" s="23"/>
      <c r="G41" s="17"/>
      <c r="H41" s="38"/>
    </row>
    <row r="42" spans="1:8" ht="25.5" thickBot="1" x14ac:dyDescent="0.3">
      <c r="A42" s="12">
        <v>20101</v>
      </c>
      <c r="B42" s="13" t="s">
        <v>126</v>
      </c>
      <c r="C42" s="67"/>
      <c r="D42" s="67"/>
      <c r="E42" s="67"/>
      <c r="F42" s="68"/>
      <c r="G42" s="69"/>
      <c r="H42" s="45">
        <f>C42+D42+E42+F42+G42</f>
        <v>0</v>
      </c>
    </row>
    <row r="43" spans="1:8" ht="25.5" thickBot="1" x14ac:dyDescent="0.3">
      <c r="A43" s="5">
        <v>20102</v>
      </c>
      <c r="B43" s="3" t="s">
        <v>127</v>
      </c>
      <c r="C43" s="70"/>
      <c r="D43" s="70"/>
      <c r="E43" s="70"/>
      <c r="F43" s="71"/>
      <c r="G43" s="72"/>
      <c r="H43" s="45">
        <f t="shared" ref="H43:H106" si="2">C43+D43+E43+F43+G43</f>
        <v>0</v>
      </c>
    </row>
    <row r="44" spans="1:8" ht="25.5" thickBot="1" x14ac:dyDescent="0.3">
      <c r="A44" s="5">
        <v>20103</v>
      </c>
      <c r="B44" s="3" t="s">
        <v>128</v>
      </c>
      <c r="C44" s="70"/>
      <c r="D44" s="70">
        <v>0</v>
      </c>
      <c r="E44" s="70"/>
      <c r="F44" s="71"/>
      <c r="G44" s="72"/>
      <c r="H44" s="45">
        <f t="shared" si="2"/>
        <v>0</v>
      </c>
    </row>
    <row r="45" spans="1:8" ht="25.5" thickBot="1" x14ac:dyDescent="0.3">
      <c r="A45" s="5">
        <v>20104</v>
      </c>
      <c r="B45" s="3" t="s">
        <v>129</v>
      </c>
      <c r="C45" s="70"/>
      <c r="D45" s="70">
        <v>500</v>
      </c>
      <c r="E45" s="70"/>
      <c r="F45" s="71"/>
      <c r="G45" s="72"/>
      <c r="H45" s="45">
        <f t="shared" si="2"/>
        <v>500</v>
      </c>
    </row>
    <row r="46" spans="1:8" ht="25.5" thickBot="1" x14ac:dyDescent="0.3">
      <c r="A46" s="5">
        <v>20105</v>
      </c>
      <c r="B46" s="3" t="s">
        <v>130</v>
      </c>
      <c r="C46" s="70"/>
      <c r="D46" s="70"/>
      <c r="E46" s="70"/>
      <c r="F46" s="71"/>
      <c r="G46" s="72"/>
      <c r="H46" s="45">
        <f t="shared" si="2"/>
        <v>0</v>
      </c>
    </row>
    <row r="47" spans="1:8" ht="25.5" thickBot="1" x14ac:dyDescent="0.3">
      <c r="A47" s="5">
        <v>20106</v>
      </c>
      <c r="B47" s="3" t="s">
        <v>131</v>
      </c>
      <c r="C47" s="70"/>
      <c r="D47" s="70"/>
      <c r="E47" s="70"/>
      <c r="F47" s="71"/>
      <c r="G47" s="72"/>
      <c r="H47" s="45">
        <f t="shared" si="2"/>
        <v>0</v>
      </c>
    </row>
    <row r="48" spans="1:8" ht="25.5" thickBot="1" x14ac:dyDescent="0.3">
      <c r="A48" s="5">
        <v>20107</v>
      </c>
      <c r="B48" s="3" t="s">
        <v>98</v>
      </c>
      <c r="C48" s="70"/>
      <c r="D48" s="70"/>
      <c r="E48" s="70"/>
      <c r="F48" s="71"/>
      <c r="G48" s="72"/>
      <c r="H48" s="45">
        <f t="shared" si="2"/>
        <v>0</v>
      </c>
    </row>
    <row r="49" spans="1:8" ht="25.5" thickBot="1" x14ac:dyDescent="0.3">
      <c r="A49" s="5">
        <v>20201</v>
      </c>
      <c r="B49" s="3" t="s">
        <v>297</v>
      </c>
      <c r="C49" s="70"/>
      <c r="D49" s="70">
        <v>500</v>
      </c>
      <c r="E49" s="70">
        <v>1800</v>
      </c>
      <c r="F49" s="71"/>
      <c r="G49" s="72"/>
      <c r="H49" s="45">
        <f t="shared" si="2"/>
        <v>2300</v>
      </c>
    </row>
    <row r="50" spans="1:8" ht="25.5" thickBot="1" x14ac:dyDescent="0.3">
      <c r="A50" s="5">
        <v>20202</v>
      </c>
      <c r="B50" s="3" t="s">
        <v>132</v>
      </c>
      <c r="C50" s="70"/>
      <c r="D50" s="70"/>
      <c r="E50" s="70">
        <v>8282</v>
      </c>
      <c r="F50" s="71"/>
      <c r="G50" s="72"/>
      <c r="H50" s="45">
        <f t="shared" si="2"/>
        <v>8282</v>
      </c>
    </row>
    <row r="51" spans="1:8" ht="25.5" thickBot="1" x14ac:dyDescent="0.3">
      <c r="A51" s="5">
        <v>20203</v>
      </c>
      <c r="B51" s="3" t="s">
        <v>133</v>
      </c>
      <c r="C51" s="70"/>
      <c r="D51" s="70"/>
      <c r="E51" s="70">
        <v>2500</v>
      </c>
      <c r="F51" s="71"/>
      <c r="G51" s="72"/>
      <c r="H51" s="45">
        <f t="shared" si="2"/>
        <v>2500</v>
      </c>
    </row>
    <row r="52" spans="1:8" ht="25.5" thickBot="1" x14ac:dyDescent="0.3">
      <c r="A52" s="5">
        <v>20204</v>
      </c>
      <c r="B52" s="3" t="s">
        <v>134</v>
      </c>
      <c r="C52" s="70"/>
      <c r="D52" s="70"/>
      <c r="E52" s="70"/>
      <c r="F52" s="71"/>
      <c r="G52" s="72"/>
      <c r="H52" s="45">
        <f t="shared" si="2"/>
        <v>0</v>
      </c>
    </row>
    <row r="53" spans="1:8" ht="25.5" thickBot="1" x14ac:dyDescent="0.3">
      <c r="A53" s="5">
        <v>20205</v>
      </c>
      <c r="B53" s="3" t="s">
        <v>135</v>
      </c>
      <c r="C53" s="70"/>
      <c r="D53" s="70"/>
      <c r="E53" s="70"/>
      <c r="F53" s="71"/>
      <c r="G53" s="72"/>
      <c r="H53" s="45">
        <f t="shared" si="2"/>
        <v>0</v>
      </c>
    </row>
    <row r="54" spans="1:8" ht="25.5" thickBot="1" x14ac:dyDescent="0.3">
      <c r="A54" s="5">
        <v>20206</v>
      </c>
      <c r="B54" s="3" t="s">
        <v>136</v>
      </c>
      <c r="C54" s="70"/>
      <c r="D54" s="70"/>
      <c r="E54" s="70"/>
      <c r="F54" s="71"/>
      <c r="G54" s="72"/>
      <c r="H54" s="45">
        <f t="shared" si="2"/>
        <v>0</v>
      </c>
    </row>
    <row r="55" spans="1:8" ht="25.5" thickBot="1" x14ac:dyDescent="0.3">
      <c r="A55" s="5">
        <v>20207</v>
      </c>
      <c r="B55" s="3" t="s">
        <v>137</v>
      </c>
      <c r="C55" s="70"/>
      <c r="D55" s="70">
        <v>304628</v>
      </c>
      <c r="E55" s="70"/>
      <c r="F55" s="71"/>
      <c r="G55" s="72"/>
      <c r="H55" s="45">
        <f t="shared" si="2"/>
        <v>304628</v>
      </c>
    </row>
    <row r="56" spans="1:8" ht="25.5" thickBot="1" x14ac:dyDescent="0.3">
      <c r="A56" s="5">
        <v>20208</v>
      </c>
      <c r="B56" s="3" t="s">
        <v>138</v>
      </c>
      <c r="C56" s="70"/>
      <c r="D56" s="70"/>
      <c r="E56" s="70"/>
      <c r="F56" s="71"/>
      <c r="G56" s="72"/>
      <c r="H56" s="45">
        <f t="shared" si="2"/>
        <v>0</v>
      </c>
    </row>
    <row r="57" spans="1:8" ht="25.5" thickBot="1" x14ac:dyDescent="0.3">
      <c r="A57" s="5">
        <v>20209</v>
      </c>
      <c r="B57" s="3" t="s">
        <v>139</v>
      </c>
      <c r="C57" s="70"/>
      <c r="D57" s="70"/>
      <c r="E57" s="70"/>
      <c r="F57" s="71"/>
      <c r="G57" s="72"/>
      <c r="H57" s="45">
        <f t="shared" si="2"/>
        <v>0</v>
      </c>
    </row>
    <row r="58" spans="1:8" ht="25.5" thickBot="1" x14ac:dyDescent="0.3">
      <c r="A58" s="5">
        <v>20210</v>
      </c>
      <c r="B58" s="3" t="s">
        <v>140</v>
      </c>
      <c r="C58" s="70"/>
      <c r="D58" s="70">
        <v>2820</v>
      </c>
      <c r="E58" s="70"/>
      <c r="F58" s="71"/>
      <c r="G58" s="72"/>
      <c r="H58" s="45">
        <f t="shared" si="2"/>
        <v>2820</v>
      </c>
    </row>
    <row r="59" spans="1:8" ht="25.5" thickBot="1" x14ac:dyDescent="0.3">
      <c r="A59" s="5">
        <v>20211</v>
      </c>
      <c r="B59" s="3" t="s">
        <v>98</v>
      </c>
      <c r="C59" s="70"/>
      <c r="D59" s="70"/>
      <c r="E59" s="70"/>
      <c r="F59" s="71"/>
      <c r="G59" s="72"/>
      <c r="H59" s="45">
        <f t="shared" si="2"/>
        <v>0</v>
      </c>
    </row>
    <row r="60" spans="1:8" ht="25.5" thickBot="1" x14ac:dyDescent="0.3">
      <c r="A60" s="5">
        <v>20301</v>
      </c>
      <c r="B60" s="3" t="s">
        <v>141</v>
      </c>
      <c r="C60" s="70"/>
      <c r="D60" s="70"/>
      <c r="E60" s="70"/>
      <c r="F60" s="71"/>
      <c r="G60" s="72"/>
      <c r="H60" s="45">
        <f t="shared" si="2"/>
        <v>0</v>
      </c>
    </row>
    <row r="61" spans="1:8" ht="25.5" thickBot="1" x14ac:dyDescent="0.3">
      <c r="A61" s="5">
        <v>20302</v>
      </c>
      <c r="B61" s="3" t="s">
        <v>298</v>
      </c>
      <c r="C61" s="70"/>
      <c r="D61" s="70"/>
      <c r="E61" s="70"/>
      <c r="F61" s="71"/>
      <c r="G61" s="72"/>
      <c r="H61" s="45">
        <f t="shared" si="2"/>
        <v>0</v>
      </c>
    </row>
    <row r="62" spans="1:8" ht="25.5" thickBot="1" x14ac:dyDescent="0.3">
      <c r="A62" s="5">
        <v>20303</v>
      </c>
      <c r="B62" s="3" t="s">
        <v>142</v>
      </c>
      <c r="C62" s="70"/>
      <c r="D62" s="70"/>
      <c r="E62" s="70"/>
      <c r="F62" s="71"/>
      <c r="G62" s="72"/>
      <c r="H62" s="45">
        <f t="shared" si="2"/>
        <v>0</v>
      </c>
    </row>
    <row r="63" spans="1:8" ht="25.5" thickBot="1" x14ac:dyDescent="0.3">
      <c r="A63" s="5">
        <v>20304</v>
      </c>
      <c r="B63" s="3" t="s">
        <v>143</v>
      </c>
      <c r="C63" s="70"/>
      <c r="D63" s="70">
        <v>100</v>
      </c>
      <c r="E63" s="70"/>
      <c r="F63" s="71"/>
      <c r="G63" s="72"/>
      <c r="H63" s="45">
        <f t="shared" si="2"/>
        <v>100</v>
      </c>
    </row>
    <row r="64" spans="1:8" ht="25.5" thickBot="1" x14ac:dyDescent="0.3">
      <c r="A64" s="5">
        <v>20305</v>
      </c>
      <c r="B64" s="3" t="s">
        <v>144</v>
      </c>
      <c r="C64" s="70"/>
      <c r="D64" s="70"/>
      <c r="E64" s="70"/>
      <c r="F64" s="71"/>
      <c r="G64" s="72"/>
      <c r="H64" s="45">
        <f t="shared" si="2"/>
        <v>0</v>
      </c>
    </row>
    <row r="65" spans="1:8" ht="25.5" thickBot="1" x14ac:dyDescent="0.3">
      <c r="A65" s="5">
        <v>20306</v>
      </c>
      <c r="B65" s="3" t="s">
        <v>145</v>
      </c>
      <c r="C65" s="70"/>
      <c r="D65" s="70">
        <v>500</v>
      </c>
      <c r="E65" s="70"/>
      <c r="F65" s="71"/>
      <c r="G65" s="72"/>
      <c r="H65" s="45">
        <f t="shared" si="2"/>
        <v>500</v>
      </c>
    </row>
    <row r="66" spans="1:8" ht="25.5" thickBot="1" x14ac:dyDescent="0.3">
      <c r="A66" s="5">
        <v>20307</v>
      </c>
      <c r="B66" s="3" t="s">
        <v>146</v>
      </c>
      <c r="C66" s="70"/>
      <c r="D66" s="70"/>
      <c r="E66" s="70"/>
      <c r="F66" s="71"/>
      <c r="G66" s="72"/>
      <c r="H66" s="45">
        <f t="shared" si="2"/>
        <v>0</v>
      </c>
    </row>
    <row r="67" spans="1:8" ht="25.5" thickBot="1" x14ac:dyDescent="0.3">
      <c r="A67" s="5">
        <v>20308</v>
      </c>
      <c r="B67" s="3" t="s">
        <v>147</v>
      </c>
      <c r="C67" s="70"/>
      <c r="D67" s="70"/>
      <c r="E67" s="70">
        <v>3000</v>
      </c>
      <c r="F67" s="71"/>
      <c r="G67" s="72"/>
      <c r="H67" s="45">
        <f t="shared" si="2"/>
        <v>3000</v>
      </c>
    </row>
    <row r="68" spans="1:8" ht="25.5" thickBot="1" x14ac:dyDescent="0.3">
      <c r="A68" s="5">
        <v>20309</v>
      </c>
      <c r="B68" s="3" t="s">
        <v>98</v>
      </c>
      <c r="C68" s="70"/>
      <c r="D68" s="70"/>
      <c r="E68" s="70"/>
      <c r="F68" s="71"/>
      <c r="G68" s="72"/>
      <c r="H68" s="45">
        <f t="shared" si="2"/>
        <v>0</v>
      </c>
    </row>
    <row r="69" spans="1:8" ht="25.5" thickBot="1" x14ac:dyDescent="0.3">
      <c r="A69" s="5">
        <v>20401</v>
      </c>
      <c r="B69" s="3" t="s">
        <v>0</v>
      </c>
      <c r="C69" s="70"/>
      <c r="D69" s="70"/>
      <c r="E69" s="70"/>
      <c r="F69" s="71"/>
      <c r="G69" s="72"/>
      <c r="H69" s="45">
        <f t="shared" si="2"/>
        <v>0</v>
      </c>
    </row>
    <row r="70" spans="1:8" ht="25.5" thickBot="1" x14ac:dyDescent="0.3">
      <c r="A70" s="5">
        <v>20402</v>
      </c>
      <c r="B70" s="3" t="s">
        <v>148</v>
      </c>
      <c r="C70" s="70"/>
      <c r="D70" s="70"/>
      <c r="E70" s="70">
        <v>1000</v>
      </c>
      <c r="F70" s="71"/>
      <c r="G70" s="72"/>
      <c r="H70" s="45">
        <f t="shared" si="2"/>
        <v>1000</v>
      </c>
    </row>
    <row r="71" spans="1:8" ht="25.5" thickBot="1" x14ac:dyDescent="0.3">
      <c r="A71" s="5">
        <v>20403</v>
      </c>
      <c r="B71" s="3" t="s">
        <v>149</v>
      </c>
      <c r="C71" s="70"/>
      <c r="D71" s="70"/>
      <c r="E71" s="70">
        <v>3000</v>
      </c>
      <c r="F71" s="71"/>
      <c r="G71" s="72"/>
      <c r="H71" s="45">
        <f t="shared" si="2"/>
        <v>3000</v>
      </c>
    </row>
    <row r="72" spans="1:8" ht="25.5" thickBot="1" x14ac:dyDescent="0.3">
      <c r="A72" s="5">
        <v>20404</v>
      </c>
      <c r="B72" s="3" t="s">
        <v>150</v>
      </c>
      <c r="C72" s="70"/>
      <c r="D72" s="70"/>
      <c r="E72" s="70">
        <v>2000</v>
      </c>
      <c r="F72" s="71"/>
      <c r="G72" s="72"/>
      <c r="H72" s="45">
        <f t="shared" si="2"/>
        <v>2000</v>
      </c>
    </row>
    <row r="73" spans="1:8" ht="25.5" thickBot="1" x14ac:dyDescent="0.3">
      <c r="A73" s="5">
        <v>20405</v>
      </c>
      <c r="B73" s="3" t="s">
        <v>98</v>
      </c>
      <c r="C73" s="70"/>
      <c r="D73" s="70"/>
      <c r="E73" s="70"/>
      <c r="F73" s="71"/>
      <c r="G73" s="72"/>
      <c r="H73" s="45">
        <f t="shared" si="2"/>
        <v>0</v>
      </c>
    </row>
    <row r="74" spans="1:8" ht="25.5" thickBot="1" x14ac:dyDescent="0.3">
      <c r="A74" s="5">
        <v>20501</v>
      </c>
      <c r="B74" s="3" t="s">
        <v>151</v>
      </c>
      <c r="C74" s="70"/>
      <c r="D74" s="70"/>
      <c r="E74" s="70">
        <v>800</v>
      </c>
      <c r="F74" s="71"/>
      <c r="G74" s="72"/>
      <c r="H74" s="45">
        <f t="shared" si="2"/>
        <v>800</v>
      </c>
    </row>
    <row r="75" spans="1:8" ht="25.5" thickBot="1" x14ac:dyDescent="0.3">
      <c r="A75" s="5">
        <v>20502</v>
      </c>
      <c r="B75" s="3" t="s">
        <v>152</v>
      </c>
      <c r="C75" s="70"/>
      <c r="D75" s="70">
        <v>1200</v>
      </c>
      <c r="E75" s="70"/>
      <c r="F75" s="71"/>
      <c r="G75" s="72"/>
      <c r="H75" s="45">
        <f t="shared" si="2"/>
        <v>1200</v>
      </c>
    </row>
    <row r="76" spans="1:8" ht="25.5" thickBot="1" x14ac:dyDescent="0.3">
      <c r="A76" s="5">
        <v>20503</v>
      </c>
      <c r="B76" s="3" t="s">
        <v>153</v>
      </c>
      <c r="C76" s="70"/>
      <c r="D76" s="70"/>
      <c r="E76" s="70"/>
      <c r="F76" s="71"/>
      <c r="G76" s="72"/>
      <c r="H76" s="45">
        <f t="shared" si="2"/>
        <v>0</v>
      </c>
    </row>
    <row r="77" spans="1:8" ht="25.5" thickBot="1" x14ac:dyDescent="0.3">
      <c r="A77" s="5">
        <v>20504</v>
      </c>
      <c r="B77" s="3" t="s">
        <v>154</v>
      </c>
      <c r="C77" s="70"/>
      <c r="D77" s="70">
        <v>300</v>
      </c>
      <c r="E77" s="70"/>
      <c r="F77" s="71"/>
      <c r="G77" s="72"/>
      <c r="H77" s="45">
        <f t="shared" si="2"/>
        <v>300</v>
      </c>
    </row>
    <row r="78" spans="1:8" ht="25.5" thickBot="1" x14ac:dyDescent="0.3">
      <c r="A78" s="5">
        <v>20505</v>
      </c>
      <c r="B78" s="3" t="s">
        <v>155</v>
      </c>
      <c r="C78" s="70"/>
      <c r="D78" s="70"/>
      <c r="E78" s="70"/>
      <c r="F78" s="71"/>
      <c r="G78" s="72"/>
      <c r="H78" s="45">
        <f t="shared" si="2"/>
        <v>0</v>
      </c>
    </row>
    <row r="79" spans="1:8" ht="25.5" thickBot="1" x14ac:dyDescent="0.3">
      <c r="A79" s="5">
        <v>20506</v>
      </c>
      <c r="B79" s="3" t="s">
        <v>156</v>
      </c>
      <c r="C79" s="70"/>
      <c r="D79" s="70">
        <v>1000</v>
      </c>
      <c r="E79" s="70">
        <v>2500</v>
      </c>
      <c r="F79" s="71"/>
      <c r="G79" s="72"/>
      <c r="H79" s="45">
        <f t="shared" si="2"/>
        <v>3500</v>
      </c>
    </row>
    <row r="80" spans="1:8" ht="25.5" thickBot="1" x14ac:dyDescent="0.3">
      <c r="A80" s="5">
        <v>20507</v>
      </c>
      <c r="B80" s="3" t="s">
        <v>98</v>
      </c>
      <c r="C80" s="70"/>
      <c r="D80" s="70"/>
      <c r="E80" s="70"/>
      <c r="F80" s="71"/>
      <c r="G80" s="72"/>
      <c r="H80" s="45">
        <f t="shared" si="2"/>
        <v>0</v>
      </c>
    </row>
    <row r="81" spans="1:8" ht="25.5" thickBot="1" x14ac:dyDescent="0.3">
      <c r="A81" s="5">
        <v>20601</v>
      </c>
      <c r="B81" s="3" t="s">
        <v>157</v>
      </c>
      <c r="C81" s="70"/>
      <c r="D81" s="70"/>
      <c r="E81" s="70"/>
      <c r="F81" s="71"/>
      <c r="G81" s="72"/>
      <c r="H81" s="45">
        <f t="shared" si="2"/>
        <v>0</v>
      </c>
    </row>
    <row r="82" spans="1:8" ht="25.5" thickBot="1" x14ac:dyDescent="0.3">
      <c r="A82" s="5">
        <v>20602</v>
      </c>
      <c r="B82" s="3" t="s">
        <v>158</v>
      </c>
      <c r="C82" s="70"/>
      <c r="D82" s="70"/>
      <c r="E82" s="70"/>
      <c r="F82" s="71"/>
      <c r="G82" s="72"/>
      <c r="H82" s="45">
        <f t="shared" si="2"/>
        <v>0</v>
      </c>
    </row>
    <row r="83" spans="1:8" ht="25.5" thickBot="1" x14ac:dyDescent="0.3">
      <c r="A83" s="5">
        <v>20603</v>
      </c>
      <c r="B83" s="3" t="s">
        <v>159</v>
      </c>
      <c r="C83" s="70"/>
      <c r="D83" s="70"/>
      <c r="E83" s="70"/>
      <c r="F83" s="71"/>
      <c r="G83" s="72"/>
      <c r="H83" s="45">
        <f t="shared" si="2"/>
        <v>0</v>
      </c>
    </row>
    <row r="84" spans="1:8" ht="25.5" thickBot="1" x14ac:dyDescent="0.3">
      <c r="A84" s="5">
        <v>20604</v>
      </c>
      <c r="B84" s="3" t="s">
        <v>160</v>
      </c>
      <c r="C84" s="70"/>
      <c r="D84" s="70"/>
      <c r="E84" s="70"/>
      <c r="F84" s="71"/>
      <c r="G84" s="72"/>
      <c r="H84" s="45">
        <f t="shared" si="2"/>
        <v>0</v>
      </c>
    </row>
    <row r="85" spans="1:8" ht="25.5" thickBot="1" x14ac:dyDescent="0.3">
      <c r="A85" s="5">
        <v>20605</v>
      </c>
      <c r="B85" s="3" t="s">
        <v>161</v>
      </c>
      <c r="C85" s="70"/>
      <c r="D85" s="70"/>
      <c r="E85" s="70"/>
      <c r="F85" s="71"/>
      <c r="G85" s="72"/>
      <c r="H85" s="45">
        <f t="shared" si="2"/>
        <v>0</v>
      </c>
    </row>
    <row r="86" spans="1:8" ht="25.5" thickBot="1" x14ac:dyDescent="0.3">
      <c r="A86" s="5">
        <v>20607</v>
      </c>
      <c r="B86" s="3" t="s">
        <v>98</v>
      </c>
      <c r="C86" s="70"/>
      <c r="D86" s="70"/>
      <c r="E86" s="70"/>
      <c r="F86" s="71"/>
      <c r="G86" s="72"/>
      <c r="H86" s="45">
        <f t="shared" si="2"/>
        <v>0</v>
      </c>
    </row>
    <row r="87" spans="1:8" ht="25.5" thickBot="1" x14ac:dyDescent="0.3">
      <c r="A87" s="5">
        <v>20701</v>
      </c>
      <c r="B87" s="3" t="s">
        <v>162</v>
      </c>
      <c r="C87" s="70"/>
      <c r="D87" s="70"/>
      <c r="E87" s="70"/>
      <c r="F87" s="71"/>
      <c r="G87" s="72"/>
      <c r="H87" s="45">
        <f t="shared" si="2"/>
        <v>0</v>
      </c>
    </row>
    <row r="88" spans="1:8" ht="25.5" thickBot="1" x14ac:dyDescent="0.3">
      <c r="A88" s="5">
        <v>20702</v>
      </c>
      <c r="B88" s="3" t="s">
        <v>163</v>
      </c>
      <c r="C88" s="70"/>
      <c r="D88" s="70"/>
      <c r="E88" s="70"/>
      <c r="F88" s="71"/>
      <c r="G88" s="72"/>
      <c r="H88" s="45">
        <f t="shared" si="2"/>
        <v>0</v>
      </c>
    </row>
    <row r="89" spans="1:8" ht="25.5" thickBot="1" x14ac:dyDescent="0.3">
      <c r="A89" s="5">
        <v>20703</v>
      </c>
      <c r="B89" s="3" t="s">
        <v>164</v>
      </c>
      <c r="C89" s="70"/>
      <c r="D89" s="70"/>
      <c r="E89" s="70"/>
      <c r="F89" s="71"/>
      <c r="G89" s="72"/>
      <c r="H89" s="45">
        <f t="shared" si="2"/>
        <v>0</v>
      </c>
    </row>
    <row r="90" spans="1:8" ht="25.5" thickBot="1" x14ac:dyDescent="0.3">
      <c r="A90" s="5">
        <v>20704</v>
      </c>
      <c r="B90" s="3" t="s">
        <v>165</v>
      </c>
      <c r="C90" s="70"/>
      <c r="D90" s="70"/>
      <c r="E90" s="70">
        <v>1500</v>
      </c>
      <c r="F90" s="71"/>
      <c r="G90" s="72"/>
      <c r="H90" s="45">
        <f t="shared" si="2"/>
        <v>1500</v>
      </c>
    </row>
    <row r="91" spans="1:8" ht="25.5" thickBot="1" x14ac:dyDescent="0.3">
      <c r="A91" s="5">
        <v>20705</v>
      </c>
      <c r="B91" s="3" t="s">
        <v>98</v>
      </c>
      <c r="C91" s="70"/>
      <c r="D91" s="70"/>
      <c r="E91" s="70"/>
      <c r="F91" s="71"/>
      <c r="G91" s="72"/>
      <c r="H91" s="45">
        <f t="shared" si="2"/>
        <v>0</v>
      </c>
    </row>
    <row r="92" spans="1:8" ht="25.5" thickBot="1" x14ac:dyDescent="0.3">
      <c r="A92" s="5">
        <v>20801</v>
      </c>
      <c r="B92" s="3" t="s">
        <v>166</v>
      </c>
      <c r="C92" s="70"/>
      <c r="D92" s="70"/>
      <c r="E92" s="70">
        <v>300</v>
      </c>
      <c r="F92" s="71"/>
      <c r="G92" s="72"/>
      <c r="H92" s="45">
        <f t="shared" si="2"/>
        <v>300</v>
      </c>
    </row>
    <row r="93" spans="1:8" ht="25.5" thickBot="1" x14ac:dyDescent="0.3">
      <c r="A93" s="5">
        <v>20802</v>
      </c>
      <c r="B93" s="3" t="s">
        <v>167</v>
      </c>
      <c r="C93" s="70"/>
      <c r="D93" s="70"/>
      <c r="E93" s="70"/>
      <c r="F93" s="71"/>
      <c r="G93" s="72"/>
      <c r="H93" s="45">
        <f t="shared" si="2"/>
        <v>0</v>
      </c>
    </row>
    <row r="94" spans="1:8" ht="25.5" thickBot="1" x14ac:dyDescent="0.3">
      <c r="A94" s="5">
        <v>20803</v>
      </c>
      <c r="B94" s="3" t="s">
        <v>98</v>
      </c>
      <c r="C94" s="70"/>
      <c r="D94" s="70"/>
      <c r="E94" s="70"/>
      <c r="F94" s="71"/>
      <c r="G94" s="72"/>
      <c r="H94" s="45">
        <f t="shared" si="2"/>
        <v>0</v>
      </c>
    </row>
    <row r="95" spans="1:8" ht="25.5" thickBot="1" x14ac:dyDescent="0.3">
      <c r="A95" s="5">
        <v>20901</v>
      </c>
      <c r="B95" s="3" t="s">
        <v>168</v>
      </c>
      <c r="C95" s="70"/>
      <c r="D95" s="70"/>
      <c r="E95" s="70"/>
      <c r="F95" s="71"/>
      <c r="G95" s="72"/>
      <c r="H95" s="45">
        <f t="shared" si="2"/>
        <v>0</v>
      </c>
    </row>
    <row r="96" spans="1:8" ht="25.5" thickBot="1" x14ac:dyDescent="0.3">
      <c r="A96" s="5">
        <v>20902</v>
      </c>
      <c r="B96" s="3" t="s">
        <v>169</v>
      </c>
      <c r="C96" s="70"/>
      <c r="D96" s="70"/>
      <c r="E96" s="70"/>
      <c r="F96" s="71"/>
      <c r="G96" s="72"/>
      <c r="H96" s="45">
        <f t="shared" si="2"/>
        <v>0</v>
      </c>
    </row>
    <row r="97" spans="1:8" ht="25.5" thickBot="1" x14ac:dyDescent="0.3">
      <c r="A97" s="5">
        <v>20903</v>
      </c>
      <c r="B97" s="3" t="s">
        <v>170</v>
      </c>
      <c r="C97" s="70"/>
      <c r="D97" s="70"/>
      <c r="E97" s="70"/>
      <c r="F97" s="71"/>
      <c r="G97" s="72"/>
      <c r="H97" s="45">
        <f t="shared" si="2"/>
        <v>0</v>
      </c>
    </row>
    <row r="98" spans="1:8" ht="25.5" thickBot="1" x14ac:dyDescent="0.3">
      <c r="A98" s="5">
        <v>20904</v>
      </c>
      <c r="B98" s="3" t="s">
        <v>171</v>
      </c>
      <c r="C98" s="70"/>
      <c r="D98" s="70">
        <v>300</v>
      </c>
      <c r="E98" s="70"/>
      <c r="F98" s="71"/>
      <c r="G98" s="72"/>
      <c r="H98" s="45">
        <f t="shared" si="2"/>
        <v>300</v>
      </c>
    </row>
    <row r="99" spans="1:8" ht="25.5" thickBot="1" x14ac:dyDescent="0.3">
      <c r="A99" s="5">
        <v>20905</v>
      </c>
      <c r="B99" s="3" t="s">
        <v>98</v>
      </c>
      <c r="C99" s="70"/>
      <c r="D99" s="70"/>
      <c r="E99" s="70"/>
      <c r="F99" s="71"/>
      <c r="G99" s="72"/>
      <c r="H99" s="45">
        <f t="shared" si="2"/>
        <v>0</v>
      </c>
    </row>
    <row r="100" spans="1:8" ht="25.5" thickBot="1" x14ac:dyDescent="0.3">
      <c r="A100" s="50">
        <v>21001</v>
      </c>
      <c r="B100" s="51" t="s">
        <v>172</v>
      </c>
      <c r="C100" s="73"/>
      <c r="D100" s="73"/>
      <c r="E100" s="73"/>
      <c r="F100" s="74"/>
      <c r="G100" s="75"/>
      <c r="H100" s="45">
        <f t="shared" si="2"/>
        <v>0</v>
      </c>
    </row>
    <row r="101" spans="1:8" ht="25.5" thickBot="1" x14ac:dyDescent="0.3">
      <c r="A101" s="50">
        <v>21002</v>
      </c>
      <c r="B101" s="51" t="s">
        <v>173</v>
      </c>
      <c r="C101" s="73"/>
      <c r="D101" s="73"/>
      <c r="E101" s="73"/>
      <c r="F101" s="74"/>
      <c r="G101" s="75"/>
      <c r="H101" s="45">
        <f t="shared" si="2"/>
        <v>0</v>
      </c>
    </row>
    <row r="102" spans="1:8" ht="25.5" thickBot="1" x14ac:dyDescent="0.3">
      <c r="A102" s="50">
        <v>21003</v>
      </c>
      <c r="B102" s="51" t="s">
        <v>174</v>
      </c>
      <c r="C102" s="73"/>
      <c r="D102" s="73"/>
      <c r="E102" s="73"/>
      <c r="F102" s="74"/>
      <c r="G102" s="75"/>
      <c r="H102" s="45">
        <f t="shared" si="2"/>
        <v>0</v>
      </c>
    </row>
    <row r="103" spans="1:8" ht="25.5" thickBot="1" x14ac:dyDescent="0.3">
      <c r="A103" s="50">
        <v>21004</v>
      </c>
      <c r="B103" s="51" t="s">
        <v>175</v>
      </c>
      <c r="C103" s="73"/>
      <c r="D103" s="73"/>
      <c r="E103" s="73"/>
      <c r="F103" s="74"/>
      <c r="G103" s="75"/>
      <c r="H103" s="45">
        <f t="shared" si="2"/>
        <v>0</v>
      </c>
    </row>
    <row r="104" spans="1:8" ht="25.5" thickBot="1" x14ac:dyDescent="0.3">
      <c r="A104" s="50">
        <v>21005</v>
      </c>
      <c r="B104" s="51" t="s">
        <v>98</v>
      </c>
      <c r="C104" s="73"/>
      <c r="D104" s="73"/>
      <c r="E104" s="73"/>
      <c r="F104" s="74"/>
      <c r="G104" s="75"/>
      <c r="H104" s="45">
        <f t="shared" si="2"/>
        <v>0</v>
      </c>
    </row>
    <row r="105" spans="1:8" ht="25.5" thickBot="1" x14ac:dyDescent="0.3">
      <c r="A105" s="50">
        <v>21101</v>
      </c>
      <c r="B105" s="51" t="s">
        <v>176</v>
      </c>
      <c r="C105" s="73"/>
      <c r="D105" s="73"/>
      <c r="E105" s="73"/>
      <c r="F105" s="74"/>
      <c r="G105" s="75"/>
      <c r="H105" s="45">
        <f t="shared" si="2"/>
        <v>0</v>
      </c>
    </row>
    <row r="106" spans="1:8" ht="25.5" thickBot="1" x14ac:dyDescent="0.3">
      <c r="A106" s="50">
        <v>21102</v>
      </c>
      <c r="B106" s="51" t="s">
        <v>177</v>
      </c>
      <c r="C106" s="73"/>
      <c r="D106" s="73"/>
      <c r="E106" s="73">
        <v>3000</v>
      </c>
      <c r="F106" s="74"/>
      <c r="G106" s="75"/>
      <c r="H106" s="45">
        <f t="shared" si="2"/>
        <v>3000</v>
      </c>
    </row>
    <row r="107" spans="1:8" ht="25.5" thickBot="1" x14ac:dyDescent="0.3">
      <c r="A107" s="50">
        <v>21103</v>
      </c>
      <c r="B107" s="51" t="s">
        <v>178</v>
      </c>
      <c r="C107" s="73"/>
      <c r="D107" s="73"/>
      <c r="E107" s="73">
        <v>4800</v>
      </c>
      <c r="F107" s="74"/>
      <c r="G107" s="75"/>
      <c r="H107" s="45">
        <f t="shared" ref="H107:H129" si="3">C107+D107+E107+F107+G107</f>
        <v>4800</v>
      </c>
    </row>
    <row r="108" spans="1:8" ht="25.5" thickBot="1" x14ac:dyDescent="0.3">
      <c r="A108" s="50">
        <v>21104</v>
      </c>
      <c r="B108" s="51" t="s">
        <v>98</v>
      </c>
      <c r="C108" s="73"/>
      <c r="D108" s="73"/>
      <c r="E108" s="73"/>
      <c r="F108" s="74"/>
      <c r="G108" s="75"/>
      <c r="H108" s="45">
        <f t="shared" si="3"/>
        <v>0</v>
      </c>
    </row>
    <row r="109" spans="1:8" ht="25.5" thickBot="1" x14ac:dyDescent="0.3">
      <c r="A109" s="50">
        <v>21201</v>
      </c>
      <c r="B109" s="51" t="s">
        <v>179</v>
      </c>
      <c r="C109" s="73"/>
      <c r="D109" s="73"/>
      <c r="E109" s="73"/>
      <c r="F109" s="74"/>
      <c r="G109" s="75"/>
      <c r="H109" s="45">
        <f t="shared" si="3"/>
        <v>0</v>
      </c>
    </row>
    <row r="110" spans="1:8" ht="25.5" thickBot="1" x14ac:dyDescent="0.3">
      <c r="A110" s="50">
        <v>21202</v>
      </c>
      <c r="B110" s="51" t="s">
        <v>180</v>
      </c>
      <c r="C110" s="73"/>
      <c r="D110" s="73"/>
      <c r="E110" s="73"/>
      <c r="F110" s="74"/>
      <c r="G110" s="75"/>
      <c r="H110" s="45">
        <f t="shared" si="3"/>
        <v>0</v>
      </c>
    </row>
    <row r="111" spans="1:8" ht="25.5" thickBot="1" x14ac:dyDescent="0.3">
      <c r="A111" s="50">
        <v>21203</v>
      </c>
      <c r="B111" s="51" t="s">
        <v>181</v>
      </c>
      <c r="C111" s="73"/>
      <c r="D111" s="73"/>
      <c r="E111" s="73"/>
      <c r="F111" s="74"/>
      <c r="G111" s="75"/>
      <c r="H111" s="45">
        <f t="shared" si="3"/>
        <v>0</v>
      </c>
    </row>
    <row r="112" spans="1:8" ht="25.5" thickBot="1" x14ac:dyDescent="0.3">
      <c r="A112" s="50">
        <v>21204</v>
      </c>
      <c r="B112" s="51" t="s">
        <v>182</v>
      </c>
      <c r="C112" s="73"/>
      <c r="D112" s="73">
        <v>400</v>
      </c>
      <c r="E112" s="73"/>
      <c r="F112" s="74"/>
      <c r="G112" s="75"/>
      <c r="H112" s="45">
        <f t="shared" si="3"/>
        <v>400</v>
      </c>
    </row>
    <row r="113" spans="1:8" ht="25.5" thickBot="1" x14ac:dyDescent="0.3">
      <c r="A113" s="50">
        <v>21205</v>
      </c>
      <c r="B113" s="51" t="s">
        <v>183</v>
      </c>
      <c r="C113" s="73"/>
      <c r="D113" s="73">
        <v>1600</v>
      </c>
      <c r="E113" s="73"/>
      <c r="F113" s="74"/>
      <c r="G113" s="75"/>
      <c r="H113" s="45">
        <f t="shared" si="3"/>
        <v>1600</v>
      </c>
    </row>
    <row r="114" spans="1:8" ht="25.5" thickBot="1" x14ac:dyDescent="0.3">
      <c r="A114" s="50">
        <v>21206</v>
      </c>
      <c r="B114" s="51" t="s">
        <v>184</v>
      </c>
      <c r="C114" s="73"/>
      <c r="D114" s="73">
        <v>1200</v>
      </c>
      <c r="E114" s="73"/>
      <c r="F114" s="74"/>
      <c r="G114" s="75"/>
      <c r="H114" s="45">
        <f t="shared" si="3"/>
        <v>1200</v>
      </c>
    </row>
    <row r="115" spans="1:8" ht="25.5" thickBot="1" x14ac:dyDescent="0.3">
      <c r="A115" s="50">
        <v>21207</v>
      </c>
      <c r="B115" s="51" t="s">
        <v>185</v>
      </c>
      <c r="C115" s="73"/>
      <c r="D115" s="73">
        <v>400</v>
      </c>
      <c r="E115" s="73"/>
      <c r="F115" s="74"/>
      <c r="G115" s="75"/>
      <c r="H115" s="45">
        <f t="shared" si="3"/>
        <v>400</v>
      </c>
    </row>
    <row r="116" spans="1:8" ht="25.5" thickBot="1" x14ac:dyDescent="0.3">
      <c r="A116" s="50">
        <v>21208</v>
      </c>
      <c r="B116" s="51" t="s">
        <v>186</v>
      </c>
      <c r="C116" s="73"/>
      <c r="D116" s="73"/>
      <c r="E116" s="73"/>
      <c r="F116" s="74"/>
      <c r="G116" s="75"/>
      <c r="H116" s="45">
        <f t="shared" si="3"/>
        <v>0</v>
      </c>
    </row>
    <row r="117" spans="1:8" ht="25.5" thickBot="1" x14ac:dyDescent="0.3">
      <c r="A117" s="50">
        <v>21209</v>
      </c>
      <c r="B117" s="51" t="s">
        <v>187</v>
      </c>
      <c r="C117" s="73"/>
      <c r="D117" s="73">
        <v>500</v>
      </c>
      <c r="E117" s="73"/>
      <c r="F117" s="74"/>
      <c r="G117" s="75"/>
      <c r="H117" s="45">
        <f t="shared" si="3"/>
        <v>500</v>
      </c>
    </row>
    <row r="118" spans="1:8" ht="25.5" thickBot="1" x14ac:dyDescent="0.3">
      <c r="A118" s="50">
        <v>21210</v>
      </c>
      <c r="B118" s="51" t="s">
        <v>188</v>
      </c>
      <c r="C118" s="73"/>
      <c r="D118" s="73">
        <v>3000</v>
      </c>
      <c r="E118" s="73">
        <v>10695</v>
      </c>
      <c r="F118" s="74">
        <v>11500</v>
      </c>
      <c r="G118" s="75"/>
      <c r="H118" s="45">
        <f t="shared" si="3"/>
        <v>25195</v>
      </c>
    </row>
    <row r="119" spans="1:8" ht="25.5" thickBot="1" x14ac:dyDescent="0.3">
      <c r="A119" s="50">
        <v>21211</v>
      </c>
      <c r="B119" s="51" t="s">
        <v>98</v>
      </c>
      <c r="C119" s="73"/>
      <c r="D119" s="73"/>
      <c r="E119" s="73"/>
      <c r="F119" s="74"/>
      <c r="G119" s="75"/>
      <c r="H119" s="45">
        <f t="shared" si="3"/>
        <v>0</v>
      </c>
    </row>
    <row r="120" spans="1:8" ht="25.5" thickBot="1" x14ac:dyDescent="0.3">
      <c r="A120" s="50">
        <v>21301</v>
      </c>
      <c r="B120" s="51" t="s">
        <v>189</v>
      </c>
      <c r="C120" s="73"/>
      <c r="D120" s="73"/>
      <c r="E120" s="73"/>
      <c r="F120" s="74"/>
      <c r="G120" s="75"/>
      <c r="H120" s="45">
        <f t="shared" si="3"/>
        <v>0</v>
      </c>
    </row>
    <row r="121" spans="1:8" ht="25.5" thickBot="1" x14ac:dyDescent="0.3">
      <c r="A121" s="50">
        <v>21302</v>
      </c>
      <c r="B121" s="51" t="s">
        <v>190</v>
      </c>
      <c r="C121" s="73"/>
      <c r="D121" s="73"/>
      <c r="E121" s="73"/>
      <c r="F121" s="74"/>
      <c r="G121" s="75"/>
      <c r="H121" s="45">
        <f t="shared" si="3"/>
        <v>0</v>
      </c>
    </row>
    <row r="122" spans="1:8" ht="25.5" thickBot="1" x14ac:dyDescent="0.3">
      <c r="A122" s="50">
        <v>21303</v>
      </c>
      <c r="B122" s="51" t="s">
        <v>191</v>
      </c>
      <c r="C122" s="73"/>
      <c r="D122" s="73"/>
      <c r="E122" s="73"/>
      <c r="F122" s="74"/>
      <c r="G122" s="75"/>
      <c r="H122" s="45">
        <f t="shared" si="3"/>
        <v>0</v>
      </c>
    </row>
    <row r="123" spans="1:8" ht="25.5" thickBot="1" x14ac:dyDescent="0.3">
      <c r="A123" s="50">
        <v>21304</v>
      </c>
      <c r="B123" s="51" t="s">
        <v>192</v>
      </c>
      <c r="C123" s="73"/>
      <c r="D123" s="73"/>
      <c r="E123" s="73"/>
      <c r="F123" s="74"/>
      <c r="G123" s="75"/>
      <c r="H123" s="45">
        <f t="shared" si="3"/>
        <v>0</v>
      </c>
    </row>
    <row r="124" spans="1:8" ht="25.5" thickBot="1" x14ac:dyDescent="0.3">
      <c r="A124" s="50">
        <v>21305</v>
      </c>
      <c r="B124" s="51" t="s">
        <v>193</v>
      </c>
      <c r="C124" s="73"/>
      <c r="D124" s="73"/>
      <c r="E124" s="73"/>
      <c r="F124" s="74"/>
      <c r="G124" s="75"/>
      <c r="H124" s="45">
        <f t="shared" si="3"/>
        <v>0</v>
      </c>
    </row>
    <row r="125" spans="1:8" ht="25.5" thickBot="1" x14ac:dyDescent="0.3">
      <c r="A125" s="50">
        <v>21306</v>
      </c>
      <c r="B125" s="51" t="s">
        <v>299</v>
      </c>
      <c r="C125" s="73"/>
      <c r="D125" s="73"/>
      <c r="E125" s="73">
        <v>1024</v>
      </c>
      <c r="F125" s="74"/>
      <c r="G125" s="75"/>
      <c r="H125" s="45">
        <f t="shared" si="3"/>
        <v>1024</v>
      </c>
    </row>
    <row r="126" spans="1:8" ht="25.5" thickBot="1" x14ac:dyDescent="0.3">
      <c r="A126" s="50">
        <v>21307</v>
      </c>
      <c r="B126" s="51" t="s">
        <v>98</v>
      </c>
      <c r="C126" s="73"/>
      <c r="D126" s="73"/>
      <c r="E126" s="73"/>
      <c r="F126" s="74"/>
      <c r="G126" s="75"/>
      <c r="H126" s="45">
        <f t="shared" si="3"/>
        <v>0</v>
      </c>
    </row>
    <row r="127" spans="1:8" ht="25.5" thickBot="1" x14ac:dyDescent="0.3">
      <c r="A127" s="50">
        <v>21401</v>
      </c>
      <c r="B127" s="51" t="s">
        <v>194</v>
      </c>
      <c r="C127" s="73"/>
      <c r="D127" s="73"/>
      <c r="E127" s="73"/>
      <c r="F127" s="74"/>
      <c r="G127" s="75"/>
      <c r="H127" s="45">
        <f t="shared" si="3"/>
        <v>0</v>
      </c>
    </row>
    <row r="128" spans="1:8" ht="25.5" thickBot="1" x14ac:dyDescent="0.3">
      <c r="A128" s="50">
        <v>21402</v>
      </c>
      <c r="B128" s="83" t="s">
        <v>195</v>
      </c>
      <c r="C128" s="73"/>
      <c r="D128" s="73"/>
      <c r="E128" s="73"/>
      <c r="F128" s="74"/>
      <c r="G128" s="75"/>
      <c r="H128" s="45">
        <f t="shared" si="3"/>
        <v>0</v>
      </c>
    </row>
    <row r="129" spans="1:8" ht="25.5" thickBot="1" x14ac:dyDescent="0.3">
      <c r="A129" s="50">
        <v>21403</v>
      </c>
      <c r="B129" s="51" t="s">
        <v>98</v>
      </c>
      <c r="C129" s="73"/>
      <c r="D129" s="73"/>
      <c r="E129" s="73"/>
      <c r="F129" s="74"/>
      <c r="G129" s="75"/>
      <c r="H129" s="45">
        <f t="shared" si="3"/>
        <v>0</v>
      </c>
    </row>
    <row r="130" spans="1:8" ht="31.5" thickBot="1" x14ac:dyDescent="0.3">
      <c r="A130" s="22"/>
      <c r="B130" s="20" t="s">
        <v>80</v>
      </c>
      <c r="C130" s="7">
        <f>SUM(C42:C129)</f>
        <v>0</v>
      </c>
      <c r="D130" s="7">
        <f t="shared" ref="D130:G130" si="4">SUM(D42:D129)</f>
        <v>318948</v>
      </c>
      <c r="E130" s="7">
        <f t="shared" si="4"/>
        <v>46201</v>
      </c>
      <c r="F130" s="7">
        <f t="shared" si="4"/>
        <v>11500</v>
      </c>
      <c r="G130" s="7">
        <f t="shared" si="4"/>
        <v>0</v>
      </c>
      <c r="H130" s="45">
        <f>C130+D130+E130+F130+G130</f>
        <v>376649</v>
      </c>
    </row>
    <row r="131" spans="1:8" ht="25.5" thickBot="1" x14ac:dyDescent="0.3">
      <c r="A131" s="21" t="s">
        <v>26</v>
      </c>
      <c r="B131" s="21" t="s">
        <v>196</v>
      </c>
      <c r="C131" s="19"/>
      <c r="D131" s="19"/>
      <c r="E131" s="19"/>
      <c r="F131" s="53"/>
      <c r="G131" s="18"/>
      <c r="H131" s="39"/>
    </row>
    <row r="132" spans="1:8" ht="25.5" thickBot="1" x14ac:dyDescent="0.3">
      <c r="A132" s="16">
        <v>30101</v>
      </c>
      <c r="B132" s="13" t="s">
        <v>197</v>
      </c>
      <c r="C132" s="76"/>
      <c r="D132" s="67"/>
      <c r="E132" s="67"/>
      <c r="F132" s="68"/>
      <c r="G132" s="77"/>
      <c r="H132" s="44">
        <f>C132+D132+E132+F132+G132</f>
        <v>0</v>
      </c>
    </row>
    <row r="133" spans="1:8" ht="25.5" thickBot="1" x14ac:dyDescent="0.3">
      <c r="A133" s="2">
        <v>30201</v>
      </c>
      <c r="B133" s="3" t="s">
        <v>198</v>
      </c>
      <c r="C133" s="70"/>
      <c r="D133" s="70"/>
      <c r="E133" s="70"/>
      <c r="F133" s="71"/>
      <c r="G133" s="72"/>
      <c r="H133" s="44">
        <f t="shared" ref="H133:H136" si="5">C133+D133+E133+F133+G133</f>
        <v>0</v>
      </c>
    </row>
    <row r="134" spans="1:8" ht="25.5" thickBot="1" x14ac:dyDescent="0.3">
      <c r="A134" s="2">
        <v>31301</v>
      </c>
      <c r="B134" s="3" t="s">
        <v>199</v>
      </c>
      <c r="C134" s="70"/>
      <c r="D134" s="70"/>
      <c r="E134" s="70"/>
      <c r="F134" s="71"/>
      <c r="G134" s="72"/>
      <c r="H134" s="44">
        <f t="shared" si="5"/>
        <v>0</v>
      </c>
    </row>
    <row r="135" spans="1:8" ht="25.5" thickBot="1" x14ac:dyDescent="0.3">
      <c r="A135" s="2">
        <v>31401</v>
      </c>
      <c r="B135" s="3" t="s">
        <v>200</v>
      </c>
      <c r="C135" s="70"/>
      <c r="D135" s="70"/>
      <c r="E135" s="70"/>
      <c r="F135" s="71"/>
      <c r="G135" s="72"/>
      <c r="H135" s="44">
        <f t="shared" si="5"/>
        <v>0</v>
      </c>
    </row>
    <row r="136" spans="1:8" ht="25.5" thickBot="1" x14ac:dyDescent="0.3">
      <c r="A136" s="2">
        <v>31501</v>
      </c>
      <c r="B136" s="3" t="s">
        <v>201</v>
      </c>
      <c r="C136" s="70"/>
      <c r="D136" s="70"/>
      <c r="E136" s="70"/>
      <c r="F136" s="71"/>
      <c r="G136" s="72"/>
      <c r="H136" s="44">
        <f t="shared" si="5"/>
        <v>0</v>
      </c>
    </row>
    <row r="137" spans="1:8" ht="31.5" thickBot="1" x14ac:dyDescent="0.3">
      <c r="A137" s="30"/>
      <c r="B137" s="26" t="s">
        <v>81</v>
      </c>
      <c r="C137" s="27">
        <f>SUM(C132:C136)</f>
        <v>0</v>
      </c>
      <c r="D137" s="27">
        <f t="shared" ref="D137:G137" si="6">SUM(D132:D136)</f>
        <v>0</v>
      </c>
      <c r="E137" s="27">
        <f t="shared" si="6"/>
        <v>0</v>
      </c>
      <c r="F137" s="27">
        <f t="shared" si="6"/>
        <v>0</v>
      </c>
      <c r="G137" s="27">
        <f t="shared" si="6"/>
        <v>0</v>
      </c>
      <c r="H137" s="44">
        <f>C137+D137+E137+F137+G137</f>
        <v>0</v>
      </c>
    </row>
    <row r="138" spans="1:8" ht="25.5" thickBot="1" x14ac:dyDescent="0.3">
      <c r="A138" s="21" t="s">
        <v>38</v>
      </c>
      <c r="B138" s="21" t="s">
        <v>202</v>
      </c>
      <c r="C138" s="19"/>
      <c r="D138" s="19"/>
      <c r="E138" s="19"/>
      <c r="F138" s="53"/>
      <c r="G138" s="18"/>
      <c r="H138" s="39"/>
    </row>
    <row r="139" spans="1:8" ht="24.75" x14ac:dyDescent="0.25">
      <c r="A139" s="4">
        <v>40101</v>
      </c>
      <c r="B139" s="31" t="s">
        <v>203</v>
      </c>
      <c r="C139" s="67"/>
      <c r="D139" s="67"/>
      <c r="E139" s="67"/>
      <c r="F139" s="68"/>
      <c r="G139" s="77"/>
      <c r="H139" s="46">
        <f>C139+D139+E139+F139+G139</f>
        <v>0</v>
      </c>
    </row>
    <row r="140" spans="1:8" ht="24.75" x14ac:dyDescent="0.25">
      <c r="A140" s="2">
        <v>40102</v>
      </c>
      <c r="B140" s="31" t="s">
        <v>204</v>
      </c>
      <c r="C140" s="70"/>
      <c r="D140" s="70"/>
      <c r="E140" s="70"/>
      <c r="F140" s="71"/>
      <c r="G140" s="72"/>
      <c r="H140" s="46">
        <f t="shared" ref="H140:H149" si="7">C140+D140+E140+F140+G140</f>
        <v>0</v>
      </c>
    </row>
    <row r="141" spans="1:8" ht="24.75" x14ac:dyDescent="0.25">
      <c r="A141" s="2">
        <v>40201</v>
      </c>
      <c r="B141" s="3" t="s">
        <v>205</v>
      </c>
      <c r="C141" s="70"/>
      <c r="D141" s="70"/>
      <c r="E141" s="70"/>
      <c r="F141" s="71"/>
      <c r="G141" s="72"/>
      <c r="H141" s="46">
        <f t="shared" si="7"/>
        <v>0</v>
      </c>
    </row>
    <row r="142" spans="1:8" ht="24.75" x14ac:dyDescent="0.25">
      <c r="A142" s="2">
        <v>40202</v>
      </c>
      <c r="B142" s="3" t="s">
        <v>206</v>
      </c>
      <c r="C142" s="70"/>
      <c r="D142" s="70"/>
      <c r="E142" s="70"/>
      <c r="F142" s="71"/>
      <c r="G142" s="72"/>
      <c r="H142" s="46">
        <f t="shared" si="7"/>
        <v>0</v>
      </c>
    </row>
    <row r="143" spans="1:8" ht="24.75" x14ac:dyDescent="0.25">
      <c r="A143" s="2">
        <v>40203</v>
      </c>
      <c r="B143" s="3" t="s">
        <v>207</v>
      </c>
      <c r="C143" s="70"/>
      <c r="D143" s="70"/>
      <c r="E143" s="70"/>
      <c r="F143" s="71"/>
      <c r="G143" s="72"/>
      <c r="H143" s="46">
        <f t="shared" si="7"/>
        <v>0</v>
      </c>
    </row>
    <row r="144" spans="1:8" ht="24.75" x14ac:dyDescent="0.25">
      <c r="A144" s="52">
        <v>40204</v>
      </c>
      <c r="B144" s="51" t="s">
        <v>208</v>
      </c>
      <c r="C144" s="73"/>
      <c r="D144" s="73"/>
      <c r="E144" s="73"/>
      <c r="F144" s="74"/>
      <c r="G144" s="75"/>
      <c r="H144" s="46">
        <f t="shared" si="7"/>
        <v>0</v>
      </c>
    </row>
    <row r="145" spans="1:8" ht="24.75" x14ac:dyDescent="0.25">
      <c r="A145" s="52">
        <v>40205</v>
      </c>
      <c r="B145" s="51" t="s">
        <v>209</v>
      </c>
      <c r="C145" s="73"/>
      <c r="D145" s="73"/>
      <c r="E145" s="73"/>
      <c r="F145" s="74"/>
      <c r="G145" s="75"/>
      <c r="H145" s="46">
        <f t="shared" si="7"/>
        <v>0</v>
      </c>
    </row>
    <row r="146" spans="1:8" ht="24.75" x14ac:dyDescent="0.25">
      <c r="A146" s="52">
        <v>40206</v>
      </c>
      <c r="B146" s="51" t="s">
        <v>210</v>
      </c>
      <c r="C146" s="73"/>
      <c r="D146" s="73"/>
      <c r="E146" s="73"/>
      <c r="F146" s="74"/>
      <c r="G146" s="75"/>
      <c r="H146" s="46">
        <f t="shared" si="7"/>
        <v>0</v>
      </c>
    </row>
    <row r="147" spans="1:8" ht="24.75" x14ac:dyDescent="0.25">
      <c r="A147" s="52">
        <v>40207</v>
      </c>
      <c r="B147" s="51" t="s">
        <v>98</v>
      </c>
      <c r="C147" s="73"/>
      <c r="D147" s="73"/>
      <c r="E147" s="73"/>
      <c r="F147" s="74"/>
      <c r="G147" s="75"/>
      <c r="H147" s="46">
        <f t="shared" si="7"/>
        <v>0</v>
      </c>
    </row>
    <row r="148" spans="1:8" ht="24.75" x14ac:dyDescent="0.25">
      <c r="A148" s="52">
        <v>40301</v>
      </c>
      <c r="B148" s="51" t="s">
        <v>211</v>
      </c>
      <c r="C148" s="73"/>
      <c r="D148" s="73"/>
      <c r="E148" s="73"/>
      <c r="F148" s="74"/>
      <c r="G148" s="75"/>
      <c r="H148" s="46">
        <f t="shared" si="7"/>
        <v>0</v>
      </c>
    </row>
    <row r="149" spans="1:8" ht="24.75" x14ac:dyDescent="0.25">
      <c r="A149" s="52">
        <v>40302</v>
      </c>
      <c r="B149" s="51" t="s">
        <v>212</v>
      </c>
      <c r="C149" s="73"/>
      <c r="D149" s="73"/>
      <c r="E149" s="73"/>
      <c r="F149" s="74"/>
      <c r="G149" s="75"/>
      <c r="H149" s="46">
        <f t="shared" si="7"/>
        <v>0</v>
      </c>
    </row>
    <row r="150" spans="1:8" ht="31.5" thickBot="1" x14ac:dyDescent="0.3">
      <c r="A150" s="30"/>
      <c r="B150" s="26" t="s">
        <v>82</v>
      </c>
      <c r="C150" s="27">
        <f>SUM(C139:C149)</f>
        <v>0</v>
      </c>
      <c r="D150" s="27">
        <f t="shared" ref="D150:G150" si="8">SUM(D139:D149)</f>
        <v>0</v>
      </c>
      <c r="E150" s="27">
        <f t="shared" si="8"/>
        <v>0</v>
      </c>
      <c r="F150" s="27">
        <f t="shared" si="8"/>
        <v>0</v>
      </c>
      <c r="G150" s="27">
        <f t="shared" si="8"/>
        <v>0</v>
      </c>
      <c r="H150" s="58">
        <f>C150+D150+E150+F150+G150</f>
        <v>0</v>
      </c>
    </row>
    <row r="151" spans="1:8" ht="25.5" thickBot="1" x14ac:dyDescent="0.3">
      <c r="A151" s="21" t="s">
        <v>45</v>
      </c>
      <c r="B151" s="21" t="s">
        <v>213</v>
      </c>
      <c r="C151" s="14"/>
      <c r="D151" s="14"/>
      <c r="E151" s="14"/>
      <c r="F151" s="14"/>
      <c r="G151" s="33"/>
      <c r="H151" s="47"/>
    </row>
    <row r="152" spans="1:8" ht="25.5" thickBot="1" x14ac:dyDescent="0.3">
      <c r="A152" s="4">
        <v>50101</v>
      </c>
      <c r="B152" s="31" t="s">
        <v>214</v>
      </c>
      <c r="C152" s="76"/>
      <c r="D152" s="76"/>
      <c r="E152" s="76"/>
      <c r="F152" s="78"/>
      <c r="G152" s="69"/>
      <c r="H152" s="49">
        <f>C152+D152+E152+F152+G152</f>
        <v>0</v>
      </c>
    </row>
    <row r="153" spans="1:8" ht="25.5" thickBot="1" x14ac:dyDescent="0.3">
      <c r="A153" s="2">
        <v>50102</v>
      </c>
      <c r="B153" s="3" t="s">
        <v>215</v>
      </c>
      <c r="C153" s="70"/>
      <c r="D153" s="70"/>
      <c r="E153" s="70"/>
      <c r="F153" s="71"/>
      <c r="G153" s="72"/>
      <c r="H153" s="49">
        <f t="shared" ref="H153:H160" si="9">C153+D153+E153+F153+G153</f>
        <v>0</v>
      </c>
    </row>
    <row r="154" spans="1:8" ht="25.5" thickBot="1" x14ac:dyDescent="0.3">
      <c r="A154" s="2">
        <v>50201</v>
      </c>
      <c r="B154" s="3" t="s">
        <v>216</v>
      </c>
      <c r="C154" s="70"/>
      <c r="D154" s="70"/>
      <c r="E154" s="70"/>
      <c r="F154" s="71"/>
      <c r="G154" s="72"/>
      <c r="H154" s="49">
        <f t="shared" si="9"/>
        <v>0</v>
      </c>
    </row>
    <row r="155" spans="1:8" ht="25.5" thickBot="1" x14ac:dyDescent="0.3">
      <c r="A155" s="2">
        <v>50202</v>
      </c>
      <c r="B155" s="3" t="s">
        <v>217</v>
      </c>
      <c r="C155" s="70"/>
      <c r="D155" s="70"/>
      <c r="E155" s="70"/>
      <c r="F155" s="71"/>
      <c r="G155" s="72"/>
      <c r="H155" s="49">
        <f t="shared" si="9"/>
        <v>0</v>
      </c>
    </row>
    <row r="156" spans="1:8" ht="25.5" thickBot="1" x14ac:dyDescent="0.3">
      <c r="A156" s="2">
        <v>50301</v>
      </c>
      <c r="B156" s="31" t="s">
        <v>218</v>
      </c>
      <c r="C156" s="70"/>
      <c r="D156" s="70"/>
      <c r="E156" s="70"/>
      <c r="F156" s="71"/>
      <c r="G156" s="72"/>
      <c r="H156" s="49">
        <f t="shared" si="9"/>
        <v>0</v>
      </c>
    </row>
    <row r="157" spans="1:8" ht="25.5" thickBot="1" x14ac:dyDescent="0.3">
      <c r="A157" s="2">
        <v>50302</v>
      </c>
      <c r="B157" s="3" t="s">
        <v>219</v>
      </c>
      <c r="C157" s="70"/>
      <c r="D157" s="70"/>
      <c r="E157" s="70"/>
      <c r="F157" s="71"/>
      <c r="G157" s="72"/>
      <c r="H157" s="49">
        <f t="shared" si="9"/>
        <v>0</v>
      </c>
    </row>
    <row r="158" spans="1:8" ht="25.5" thickBot="1" x14ac:dyDescent="0.3">
      <c r="A158" s="2">
        <v>50303</v>
      </c>
      <c r="B158" s="3" t="s">
        <v>220</v>
      </c>
      <c r="C158" s="70"/>
      <c r="D158" s="70"/>
      <c r="E158" s="70"/>
      <c r="F158" s="71"/>
      <c r="G158" s="72"/>
      <c r="H158" s="49">
        <f t="shared" si="9"/>
        <v>0</v>
      </c>
    </row>
    <row r="159" spans="1:8" ht="25.5" thickBot="1" x14ac:dyDescent="0.3">
      <c r="A159" s="2">
        <v>50401</v>
      </c>
      <c r="B159" s="3" t="s">
        <v>221</v>
      </c>
      <c r="C159" s="70"/>
      <c r="D159" s="70"/>
      <c r="E159" s="70"/>
      <c r="F159" s="71"/>
      <c r="G159" s="72"/>
      <c r="H159" s="49">
        <f t="shared" si="9"/>
        <v>0</v>
      </c>
    </row>
    <row r="160" spans="1:8" ht="25.5" thickBot="1" x14ac:dyDescent="0.3">
      <c r="A160" s="2">
        <v>50402</v>
      </c>
      <c r="B160" s="3" t="s">
        <v>98</v>
      </c>
      <c r="C160" s="70"/>
      <c r="D160" s="70"/>
      <c r="E160" s="70"/>
      <c r="F160" s="71"/>
      <c r="G160" s="72"/>
      <c r="H160" s="49">
        <f t="shared" si="9"/>
        <v>0</v>
      </c>
    </row>
    <row r="161" spans="1:8" ht="31.5" thickBot="1" x14ac:dyDescent="0.3">
      <c r="A161" s="30"/>
      <c r="B161" s="26" t="s">
        <v>83</v>
      </c>
      <c r="C161" s="27">
        <f>SUM(C152:C160)</f>
        <v>0</v>
      </c>
      <c r="D161" s="27">
        <f t="shared" ref="D161:G161" si="10">SUM(D152:D160)</f>
        <v>0</v>
      </c>
      <c r="E161" s="27">
        <f t="shared" si="10"/>
        <v>0</v>
      </c>
      <c r="F161" s="27">
        <f t="shared" si="10"/>
        <v>0</v>
      </c>
      <c r="G161" s="27">
        <f t="shared" si="10"/>
        <v>0</v>
      </c>
      <c r="H161" s="49">
        <f>C161+D161+E161+F161+G161</f>
        <v>0</v>
      </c>
    </row>
    <row r="162" spans="1:8" ht="25.5" thickBot="1" x14ac:dyDescent="0.3">
      <c r="A162" s="21" t="s">
        <v>52</v>
      </c>
      <c r="B162" s="21" t="s">
        <v>222</v>
      </c>
      <c r="C162" s="19"/>
      <c r="D162" s="19"/>
      <c r="E162" s="19"/>
      <c r="F162" s="53"/>
      <c r="G162" s="18"/>
      <c r="H162" s="39"/>
    </row>
    <row r="163" spans="1:8" ht="25.5" thickBot="1" x14ac:dyDescent="0.3">
      <c r="A163" s="4">
        <v>60101</v>
      </c>
      <c r="B163" s="31" t="s">
        <v>223</v>
      </c>
      <c r="C163" s="67"/>
      <c r="D163" s="67">
        <v>32244</v>
      </c>
      <c r="E163" s="67"/>
      <c r="F163" s="68"/>
      <c r="G163" s="77"/>
      <c r="H163" s="44">
        <f>C163+D163+E163+F163+G163</f>
        <v>32244</v>
      </c>
    </row>
    <row r="164" spans="1:8" ht="25.5" thickBot="1" x14ac:dyDescent="0.3">
      <c r="A164" s="2">
        <v>60102</v>
      </c>
      <c r="B164" s="3" t="s">
        <v>224</v>
      </c>
      <c r="C164" s="70"/>
      <c r="D164" s="70">
        <v>12418</v>
      </c>
      <c r="E164" s="70"/>
      <c r="F164" s="71"/>
      <c r="G164" s="72"/>
      <c r="H164" s="44">
        <f t="shared" ref="H164:H205" si="11">C164+D164+E164+F164+G164</f>
        <v>12418</v>
      </c>
    </row>
    <row r="165" spans="1:8" ht="25.5" thickBot="1" x14ac:dyDescent="0.3">
      <c r="A165" s="2">
        <v>60103</v>
      </c>
      <c r="B165" s="84" t="s">
        <v>225</v>
      </c>
      <c r="C165" s="70"/>
      <c r="D165" s="70">
        <v>847</v>
      </c>
      <c r="E165" s="70"/>
      <c r="F165" s="71"/>
      <c r="G165" s="72"/>
      <c r="H165" s="44">
        <f t="shared" si="11"/>
        <v>847</v>
      </c>
    </row>
    <row r="166" spans="1:8" ht="25.5" thickBot="1" x14ac:dyDescent="0.3">
      <c r="A166" s="2">
        <v>60104</v>
      </c>
      <c r="B166" s="3" t="s">
        <v>226</v>
      </c>
      <c r="C166" s="70"/>
      <c r="D166" s="70">
        <v>4737</v>
      </c>
      <c r="E166" s="70"/>
      <c r="F166" s="71"/>
      <c r="G166" s="72"/>
      <c r="H166" s="44">
        <f t="shared" si="11"/>
        <v>4737</v>
      </c>
    </row>
    <row r="167" spans="1:8" ht="25.5" thickBot="1" x14ac:dyDescent="0.3">
      <c r="A167" s="2">
        <v>60105</v>
      </c>
      <c r="B167" s="3" t="s">
        <v>227</v>
      </c>
      <c r="C167" s="70"/>
      <c r="D167" s="70"/>
      <c r="E167" s="70"/>
      <c r="F167" s="71"/>
      <c r="G167" s="72"/>
      <c r="H167" s="44">
        <f t="shared" si="11"/>
        <v>0</v>
      </c>
    </row>
    <row r="168" spans="1:8" ht="25.5" thickBot="1" x14ac:dyDescent="0.3">
      <c r="A168" s="2">
        <v>60201</v>
      </c>
      <c r="B168" s="3" t="s">
        <v>228</v>
      </c>
      <c r="C168" s="70"/>
      <c r="D168" s="70"/>
      <c r="E168" s="70"/>
      <c r="F168" s="71"/>
      <c r="G168" s="72"/>
      <c r="H168" s="44">
        <f t="shared" si="11"/>
        <v>0</v>
      </c>
    </row>
    <row r="169" spans="1:8" ht="25.5" thickBot="1" x14ac:dyDescent="0.3">
      <c r="A169" s="2">
        <v>60202</v>
      </c>
      <c r="B169" s="3" t="s">
        <v>229</v>
      </c>
      <c r="C169" s="70"/>
      <c r="D169" s="70"/>
      <c r="E169" s="70"/>
      <c r="F169" s="71"/>
      <c r="G169" s="72"/>
      <c r="H169" s="44">
        <f t="shared" si="11"/>
        <v>0</v>
      </c>
    </row>
    <row r="170" spans="1:8" ht="25.5" thickBot="1" x14ac:dyDescent="0.3">
      <c r="A170" s="2">
        <v>60203</v>
      </c>
      <c r="B170" s="3" t="s">
        <v>230</v>
      </c>
      <c r="C170" s="70"/>
      <c r="D170" s="70">
        <v>714</v>
      </c>
      <c r="E170" s="70"/>
      <c r="F170" s="71"/>
      <c r="G170" s="72"/>
      <c r="H170" s="44">
        <f t="shared" si="11"/>
        <v>714</v>
      </c>
    </row>
    <row r="171" spans="1:8" ht="25.5" thickBot="1" x14ac:dyDescent="0.3">
      <c r="A171" s="2">
        <v>60204</v>
      </c>
      <c r="B171" s="84" t="s">
        <v>231</v>
      </c>
      <c r="C171" s="70"/>
      <c r="D171" s="70">
        <v>37800</v>
      </c>
      <c r="E171" s="70"/>
      <c r="F171" s="71"/>
      <c r="G171" s="72"/>
      <c r="H171" s="44">
        <f t="shared" si="11"/>
        <v>37800</v>
      </c>
    </row>
    <row r="172" spans="1:8" ht="25.5" thickBot="1" x14ac:dyDescent="0.3">
      <c r="A172" s="2">
        <v>60205</v>
      </c>
      <c r="B172" s="3" t="s">
        <v>232</v>
      </c>
      <c r="C172" s="70"/>
      <c r="D172" s="70"/>
      <c r="E172" s="70"/>
      <c r="F172" s="71"/>
      <c r="G172" s="72"/>
      <c r="H172" s="44">
        <f t="shared" si="11"/>
        <v>0</v>
      </c>
    </row>
    <row r="173" spans="1:8" ht="25.5" thickBot="1" x14ac:dyDescent="0.3">
      <c r="A173" s="2">
        <v>60206</v>
      </c>
      <c r="B173" s="3" t="s">
        <v>233</v>
      </c>
      <c r="C173" s="70"/>
      <c r="D173" s="70"/>
      <c r="E173" s="70"/>
      <c r="F173" s="71"/>
      <c r="G173" s="72"/>
      <c r="H173" s="44">
        <f t="shared" si="11"/>
        <v>0</v>
      </c>
    </row>
    <row r="174" spans="1:8" ht="25.5" thickBot="1" x14ac:dyDescent="0.3">
      <c r="A174" s="2">
        <v>60207</v>
      </c>
      <c r="B174" s="3" t="s">
        <v>234</v>
      </c>
      <c r="C174" s="70"/>
      <c r="D174" s="70">
        <v>192</v>
      </c>
      <c r="E174" s="70"/>
      <c r="F174" s="71"/>
      <c r="G174" s="72"/>
      <c r="H174" s="44">
        <f t="shared" si="11"/>
        <v>192</v>
      </c>
    </row>
    <row r="175" spans="1:8" ht="25.5" thickBot="1" x14ac:dyDescent="0.3">
      <c r="A175" s="2">
        <v>60208</v>
      </c>
      <c r="B175" s="3" t="s">
        <v>235</v>
      </c>
      <c r="C175" s="70"/>
      <c r="D175" s="70"/>
      <c r="E175" s="70"/>
      <c r="F175" s="71"/>
      <c r="G175" s="72"/>
      <c r="H175" s="44">
        <f t="shared" si="11"/>
        <v>0</v>
      </c>
    </row>
    <row r="176" spans="1:8" ht="25.5" thickBot="1" x14ac:dyDescent="0.3">
      <c r="A176" s="2">
        <v>60209</v>
      </c>
      <c r="B176" s="3" t="s">
        <v>236</v>
      </c>
      <c r="C176" s="70"/>
      <c r="D176" s="70">
        <v>40000</v>
      </c>
      <c r="E176" s="70">
        <v>35520</v>
      </c>
      <c r="F176" s="71"/>
      <c r="G176" s="72"/>
      <c r="H176" s="44">
        <f t="shared" si="11"/>
        <v>75520</v>
      </c>
    </row>
    <row r="177" spans="1:8" ht="25.5" thickBot="1" x14ac:dyDescent="0.3">
      <c r="A177" s="2">
        <v>60210</v>
      </c>
      <c r="B177" s="3" t="s">
        <v>237</v>
      </c>
      <c r="C177" s="70"/>
      <c r="D177" s="70">
        <v>786</v>
      </c>
      <c r="E177" s="70"/>
      <c r="F177" s="71"/>
      <c r="G177" s="72"/>
      <c r="H177" s="44">
        <f t="shared" si="11"/>
        <v>786</v>
      </c>
    </row>
    <row r="178" spans="1:8" ht="25.5" thickBot="1" x14ac:dyDescent="0.3">
      <c r="A178" s="2">
        <v>60211</v>
      </c>
      <c r="B178" s="3" t="s">
        <v>238</v>
      </c>
      <c r="C178" s="70"/>
      <c r="D178" s="70">
        <v>1204</v>
      </c>
      <c r="E178" s="70"/>
      <c r="F178" s="71"/>
      <c r="G178" s="72"/>
      <c r="H178" s="44">
        <f t="shared" si="11"/>
        <v>1204</v>
      </c>
    </row>
    <row r="179" spans="1:8" ht="25.5" thickBot="1" x14ac:dyDescent="0.3">
      <c r="A179" s="2">
        <v>60212</v>
      </c>
      <c r="B179" s="3" t="s">
        <v>239</v>
      </c>
      <c r="C179" s="70"/>
      <c r="D179" s="70"/>
      <c r="E179" s="70"/>
      <c r="F179" s="71"/>
      <c r="G179" s="72"/>
      <c r="H179" s="44">
        <f t="shared" si="11"/>
        <v>0</v>
      </c>
    </row>
    <row r="180" spans="1:8" ht="25.5" thickBot="1" x14ac:dyDescent="0.3">
      <c r="A180" s="2">
        <v>60213</v>
      </c>
      <c r="B180" s="3" t="s">
        <v>240</v>
      </c>
      <c r="C180" s="70"/>
      <c r="D180" s="70">
        <v>24612</v>
      </c>
      <c r="E180" s="70">
        <v>18848</v>
      </c>
      <c r="F180" s="71"/>
      <c r="G180" s="72"/>
      <c r="H180" s="44">
        <f t="shared" si="11"/>
        <v>43460</v>
      </c>
    </row>
    <row r="181" spans="1:8" ht="25.5" thickBot="1" x14ac:dyDescent="0.3">
      <c r="A181" s="2">
        <v>60214</v>
      </c>
      <c r="B181" s="3" t="s">
        <v>241</v>
      </c>
      <c r="C181" s="70"/>
      <c r="D181" s="70">
        <v>11454</v>
      </c>
      <c r="E181" s="70"/>
      <c r="F181" s="71"/>
      <c r="G181" s="72"/>
      <c r="H181" s="44">
        <f t="shared" si="11"/>
        <v>11454</v>
      </c>
    </row>
    <row r="182" spans="1:8" ht="25.5" thickBot="1" x14ac:dyDescent="0.3">
      <c r="A182" s="2">
        <v>60215</v>
      </c>
      <c r="B182" s="3" t="s">
        <v>98</v>
      </c>
      <c r="C182" s="70"/>
      <c r="D182" s="70"/>
      <c r="E182" s="70"/>
      <c r="F182" s="71"/>
      <c r="G182" s="72"/>
      <c r="H182" s="44">
        <f t="shared" si="11"/>
        <v>0</v>
      </c>
    </row>
    <row r="183" spans="1:8" ht="25.5" thickBot="1" x14ac:dyDescent="0.3">
      <c r="A183" s="2">
        <v>60301</v>
      </c>
      <c r="B183" s="3" t="s">
        <v>242</v>
      </c>
      <c r="C183" s="70"/>
      <c r="D183" s="70"/>
      <c r="E183" s="70"/>
      <c r="F183" s="71"/>
      <c r="G183" s="72"/>
      <c r="H183" s="44">
        <f t="shared" si="11"/>
        <v>0</v>
      </c>
    </row>
    <row r="184" spans="1:8" ht="25.5" thickBot="1" x14ac:dyDescent="0.3">
      <c r="A184" s="2">
        <v>60302</v>
      </c>
      <c r="B184" s="3" t="s">
        <v>243</v>
      </c>
      <c r="C184" s="70"/>
      <c r="D184" s="70"/>
      <c r="E184" s="70"/>
      <c r="F184" s="71"/>
      <c r="G184" s="72"/>
      <c r="H184" s="44">
        <f t="shared" si="11"/>
        <v>0</v>
      </c>
    </row>
    <row r="185" spans="1:8" ht="25.5" thickBot="1" x14ac:dyDescent="0.3">
      <c r="A185" s="2">
        <v>60303</v>
      </c>
      <c r="B185" s="3" t="s">
        <v>244</v>
      </c>
      <c r="C185" s="70"/>
      <c r="D185" s="70">
        <v>200</v>
      </c>
      <c r="E185" s="70"/>
      <c r="F185" s="71"/>
      <c r="G185" s="72"/>
      <c r="H185" s="44">
        <f t="shared" si="11"/>
        <v>200</v>
      </c>
    </row>
    <row r="186" spans="1:8" ht="25.5" thickBot="1" x14ac:dyDescent="0.3">
      <c r="A186" s="2">
        <v>60304</v>
      </c>
      <c r="B186" s="3" t="s">
        <v>245</v>
      </c>
      <c r="C186" s="70"/>
      <c r="D186" s="70"/>
      <c r="E186" s="70"/>
      <c r="F186" s="71"/>
      <c r="G186" s="72"/>
      <c r="H186" s="44">
        <f t="shared" si="11"/>
        <v>0</v>
      </c>
    </row>
    <row r="187" spans="1:8" ht="25.5" thickBot="1" x14ac:dyDescent="0.3">
      <c r="A187" s="2">
        <v>60305</v>
      </c>
      <c r="B187" s="84" t="s">
        <v>246</v>
      </c>
      <c r="C187" s="70"/>
      <c r="D187" s="70"/>
      <c r="E187" s="70"/>
      <c r="F187" s="71"/>
      <c r="G187" s="72"/>
      <c r="H187" s="44">
        <f t="shared" si="11"/>
        <v>0</v>
      </c>
    </row>
    <row r="188" spans="1:8" ht="25.5" thickBot="1" x14ac:dyDescent="0.3">
      <c r="A188" s="2">
        <v>60306</v>
      </c>
      <c r="B188" s="3" t="s">
        <v>247</v>
      </c>
      <c r="C188" s="70"/>
      <c r="D188" s="70"/>
      <c r="E188" s="70"/>
      <c r="F188" s="71"/>
      <c r="G188" s="72"/>
      <c r="H188" s="44">
        <f t="shared" si="11"/>
        <v>0</v>
      </c>
    </row>
    <row r="189" spans="1:8" ht="25.5" thickBot="1" x14ac:dyDescent="0.3">
      <c r="A189" s="2">
        <v>60307</v>
      </c>
      <c r="B189" s="3" t="s">
        <v>248</v>
      </c>
      <c r="C189" s="70"/>
      <c r="D189" s="70"/>
      <c r="E189" s="70"/>
      <c r="F189" s="71"/>
      <c r="G189" s="72"/>
      <c r="H189" s="44">
        <f t="shared" si="11"/>
        <v>0</v>
      </c>
    </row>
    <row r="190" spans="1:8" ht="25.5" thickBot="1" x14ac:dyDescent="0.3">
      <c r="A190" s="2">
        <v>60308</v>
      </c>
      <c r="B190" s="3" t="s">
        <v>249</v>
      </c>
      <c r="C190" s="70"/>
      <c r="D190" s="70"/>
      <c r="E190" s="70"/>
      <c r="F190" s="71"/>
      <c r="G190" s="72"/>
      <c r="H190" s="44">
        <f t="shared" si="11"/>
        <v>0</v>
      </c>
    </row>
    <row r="191" spans="1:8" ht="25.5" thickBot="1" x14ac:dyDescent="0.3">
      <c r="A191" s="2">
        <v>60401</v>
      </c>
      <c r="B191" s="84" t="s">
        <v>250</v>
      </c>
      <c r="C191" s="70"/>
      <c r="D191" s="70"/>
      <c r="E191" s="70"/>
      <c r="F191" s="71"/>
      <c r="G191" s="72"/>
      <c r="H191" s="44">
        <f t="shared" si="11"/>
        <v>0</v>
      </c>
    </row>
    <row r="192" spans="1:8" ht="25.5" thickBot="1" x14ac:dyDescent="0.3">
      <c r="A192" s="2">
        <v>60402</v>
      </c>
      <c r="B192" s="3" t="s">
        <v>251</v>
      </c>
      <c r="C192" s="70"/>
      <c r="D192" s="70"/>
      <c r="E192" s="70"/>
      <c r="F192" s="71"/>
      <c r="G192" s="72"/>
      <c r="H192" s="44">
        <f t="shared" si="11"/>
        <v>0</v>
      </c>
    </row>
    <row r="193" spans="1:8" ht="25.5" thickBot="1" x14ac:dyDescent="0.3">
      <c r="A193" s="2">
        <v>60403</v>
      </c>
      <c r="B193" s="3" t="s">
        <v>252</v>
      </c>
      <c r="C193" s="70"/>
      <c r="D193" s="70"/>
      <c r="E193" s="70"/>
      <c r="F193" s="71"/>
      <c r="G193" s="72"/>
      <c r="H193" s="44">
        <f t="shared" si="11"/>
        <v>0</v>
      </c>
    </row>
    <row r="194" spans="1:8" ht="25.5" thickBot="1" x14ac:dyDescent="0.3">
      <c r="A194" s="2">
        <v>60404</v>
      </c>
      <c r="B194" s="3" t="s">
        <v>253</v>
      </c>
      <c r="C194" s="70"/>
      <c r="D194" s="70"/>
      <c r="E194" s="70"/>
      <c r="F194" s="71"/>
      <c r="G194" s="72"/>
      <c r="H194" s="44">
        <f t="shared" si="11"/>
        <v>0</v>
      </c>
    </row>
    <row r="195" spans="1:8" ht="25.5" thickBot="1" x14ac:dyDescent="0.3">
      <c r="A195" s="2">
        <v>60405</v>
      </c>
      <c r="B195" s="3" t="s">
        <v>254</v>
      </c>
      <c r="C195" s="70"/>
      <c r="D195" s="70">
        <v>899</v>
      </c>
      <c r="E195" s="70"/>
      <c r="F195" s="71"/>
      <c r="G195" s="72"/>
      <c r="H195" s="44">
        <f t="shared" si="11"/>
        <v>899</v>
      </c>
    </row>
    <row r="196" spans="1:8" ht="25.5" thickBot="1" x14ac:dyDescent="0.3">
      <c r="A196" s="2">
        <v>60406</v>
      </c>
      <c r="B196" s="84" t="s">
        <v>255</v>
      </c>
      <c r="C196" s="70"/>
      <c r="D196" s="70"/>
      <c r="E196" s="70"/>
      <c r="F196" s="71"/>
      <c r="G196" s="72"/>
      <c r="H196" s="44">
        <f t="shared" si="11"/>
        <v>0</v>
      </c>
    </row>
    <row r="197" spans="1:8" ht="25.5" thickBot="1" x14ac:dyDescent="0.3">
      <c r="A197" s="2">
        <v>60407</v>
      </c>
      <c r="B197" s="3" t="s">
        <v>98</v>
      </c>
      <c r="C197" s="70"/>
      <c r="D197" s="70"/>
      <c r="E197" s="70"/>
      <c r="F197" s="71"/>
      <c r="G197" s="72"/>
      <c r="H197" s="44">
        <f t="shared" si="11"/>
        <v>0</v>
      </c>
    </row>
    <row r="198" spans="1:8" ht="25.5" thickBot="1" x14ac:dyDescent="0.3">
      <c r="A198" s="2">
        <v>60501</v>
      </c>
      <c r="B198" s="3" t="s">
        <v>256</v>
      </c>
      <c r="C198" s="70"/>
      <c r="D198" s="70"/>
      <c r="E198" s="70"/>
      <c r="F198" s="71"/>
      <c r="G198" s="72">
        <v>300000</v>
      </c>
      <c r="H198" s="44">
        <f t="shared" si="11"/>
        <v>300000</v>
      </c>
    </row>
    <row r="199" spans="1:8" ht="25.5" thickBot="1" x14ac:dyDescent="0.3">
      <c r="A199" s="2">
        <v>60502</v>
      </c>
      <c r="B199" s="3" t="s">
        <v>257</v>
      </c>
      <c r="C199" s="70"/>
      <c r="D199" s="70"/>
      <c r="E199" s="70"/>
      <c r="F199" s="71"/>
      <c r="G199" s="72">
        <v>30537</v>
      </c>
      <c r="H199" s="44">
        <f t="shared" si="11"/>
        <v>30537</v>
      </c>
    </row>
    <row r="200" spans="1:8" ht="25.5" thickBot="1" x14ac:dyDescent="0.3">
      <c r="A200" s="2">
        <v>60503</v>
      </c>
      <c r="B200" s="3" t="s">
        <v>258</v>
      </c>
      <c r="C200" s="70"/>
      <c r="D200" s="70"/>
      <c r="E200" s="70"/>
      <c r="F200" s="71"/>
      <c r="G200" s="72">
        <v>5367</v>
      </c>
      <c r="H200" s="44">
        <f t="shared" si="11"/>
        <v>5367</v>
      </c>
    </row>
    <row r="201" spans="1:8" ht="25.5" thickBot="1" x14ac:dyDescent="0.3">
      <c r="A201" s="2">
        <v>60504</v>
      </c>
      <c r="B201" s="3" t="s">
        <v>259</v>
      </c>
      <c r="C201" s="70"/>
      <c r="D201" s="70"/>
      <c r="E201" s="70"/>
      <c r="F201" s="71"/>
      <c r="G201" s="72">
        <v>175</v>
      </c>
      <c r="H201" s="44">
        <f t="shared" si="11"/>
        <v>175</v>
      </c>
    </row>
    <row r="202" spans="1:8" ht="25.5" thickBot="1" x14ac:dyDescent="0.3">
      <c r="A202" s="2">
        <v>60505</v>
      </c>
      <c r="B202" s="3" t="s">
        <v>260</v>
      </c>
      <c r="C202" s="70"/>
      <c r="D202" s="70"/>
      <c r="E202" s="70"/>
      <c r="F202" s="71"/>
      <c r="G202" s="72">
        <v>1000</v>
      </c>
      <c r="H202" s="44">
        <f t="shared" si="11"/>
        <v>1000</v>
      </c>
    </row>
    <row r="203" spans="1:8" ht="25.5" thickBot="1" x14ac:dyDescent="0.3">
      <c r="A203" s="2">
        <v>60506</v>
      </c>
      <c r="B203" s="3" t="s">
        <v>261</v>
      </c>
      <c r="C203" s="70"/>
      <c r="D203" s="70"/>
      <c r="E203" s="70"/>
      <c r="F203" s="71"/>
      <c r="G203" s="72">
        <v>78</v>
      </c>
      <c r="H203" s="44">
        <f t="shared" si="11"/>
        <v>78</v>
      </c>
    </row>
    <row r="204" spans="1:8" ht="25.5" thickBot="1" x14ac:dyDescent="0.3">
      <c r="A204" s="2">
        <v>60507</v>
      </c>
      <c r="B204" s="3" t="s">
        <v>262</v>
      </c>
      <c r="C204" s="70"/>
      <c r="D204" s="70"/>
      <c r="E204" s="70"/>
      <c r="F204" s="71"/>
      <c r="G204" s="72">
        <v>575</v>
      </c>
      <c r="H204" s="44">
        <f t="shared" si="11"/>
        <v>575</v>
      </c>
    </row>
    <row r="205" spans="1:8" ht="25.5" thickBot="1" x14ac:dyDescent="0.3">
      <c r="A205" s="2">
        <v>60508</v>
      </c>
      <c r="B205" s="3" t="s">
        <v>263</v>
      </c>
      <c r="C205" s="70"/>
      <c r="D205" s="70"/>
      <c r="E205" s="70"/>
      <c r="F205" s="71"/>
      <c r="G205" s="72"/>
      <c r="H205" s="44">
        <f t="shared" si="11"/>
        <v>0</v>
      </c>
    </row>
    <row r="206" spans="1:8" ht="31.5" thickBot="1" x14ac:dyDescent="0.3">
      <c r="A206" s="30"/>
      <c r="B206" s="26" t="s">
        <v>84</v>
      </c>
      <c r="C206" s="27">
        <f>SUM(C163:C205)</f>
        <v>0</v>
      </c>
      <c r="D206" s="27">
        <f t="shared" ref="D206:G206" si="12">SUM(D163:D205)</f>
        <v>168107</v>
      </c>
      <c r="E206" s="27">
        <f t="shared" si="12"/>
        <v>54368</v>
      </c>
      <c r="F206" s="27">
        <f t="shared" si="12"/>
        <v>0</v>
      </c>
      <c r="G206" s="27">
        <f t="shared" si="12"/>
        <v>337732</v>
      </c>
      <c r="H206" s="44">
        <f>C206+D206+E206+F206+G206</f>
        <v>560207</v>
      </c>
    </row>
    <row r="207" spans="1:8" ht="25.5" thickBot="1" x14ac:dyDescent="0.3">
      <c r="A207" s="21" t="s">
        <v>58</v>
      </c>
      <c r="B207" s="21" t="s">
        <v>264</v>
      </c>
      <c r="C207" s="19"/>
      <c r="D207" s="19"/>
      <c r="E207" s="19"/>
      <c r="F207" s="19"/>
      <c r="G207" s="48"/>
      <c r="H207" s="39"/>
    </row>
    <row r="208" spans="1:8" ht="25.5" thickBot="1" x14ac:dyDescent="0.3">
      <c r="A208" s="4">
        <v>70101</v>
      </c>
      <c r="B208" s="31" t="s">
        <v>265</v>
      </c>
      <c r="C208" s="67"/>
      <c r="D208" s="67"/>
      <c r="E208" s="67"/>
      <c r="F208" s="68"/>
      <c r="G208" s="69"/>
      <c r="H208" s="45">
        <f>C208+D208+E208+F208+G208</f>
        <v>0</v>
      </c>
    </row>
    <row r="209" spans="1:8" ht="25.5" thickBot="1" x14ac:dyDescent="0.3">
      <c r="A209" s="2">
        <v>70102</v>
      </c>
      <c r="B209" s="3" t="s">
        <v>266</v>
      </c>
      <c r="C209" s="70"/>
      <c r="D209" s="70"/>
      <c r="E209" s="70"/>
      <c r="F209" s="71"/>
      <c r="G209" s="72"/>
      <c r="H209" s="45">
        <f t="shared" ref="H209:H228" si="13">C209+D209+E209+F209+G209</f>
        <v>0</v>
      </c>
    </row>
    <row r="210" spans="1:8" ht="25.5" thickBot="1" x14ac:dyDescent="0.3">
      <c r="A210" s="2">
        <v>70201</v>
      </c>
      <c r="B210" s="3" t="s">
        <v>267</v>
      </c>
      <c r="C210" s="70"/>
      <c r="D210" s="70"/>
      <c r="E210" s="70"/>
      <c r="F210" s="71"/>
      <c r="G210" s="72"/>
      <c r="H210" s="45">
        <f t="shared" si="13"/>
        <v>0</v>
      </c>
    </row>
    <row r="211" spans="1:8" ht="25.5" thickBot="1" x14ac:dyDescent="0.3">
      <c r="A211" s="2">
        <v>70202</v>
      </c>
      <c r="B211" s="3" t="s">
        <v>268</v>
      </c>
      <c r="C211" s="70"/>
      <c r="D211" s="70"/>
      <c r="E211" s="70"/>
      <c r="F211" s="71"/>
      <c r="G211" s="72"/>
      <c r="H211" s="45">
        <f t="shared" si="13"/>
        <v>0</v>
      </c>
    </row>
    <row r="212" spans="1:8" ht="25.5" thickBot="1" x14ac:dyDescent="0.3">
      <c r="A212" s="2">
        <v>70203</v>
      </c>
      <c r="B212" s="3" t="s">
        <v>269</v>
      </c>
      <c r="C212" s="70"/>
      <c r="D212" s="70"/>
      <c r="E212" s="70"/>
      <c r="F212" s="71"/>
      <c r="G212" s="72"/>
      <c r="H212" s="45">
        <f t="shared" si="13"/>
        <v>0</v>
      </c>
    </row>
    <row r="213" spans="1:8" ht="25.5" thickBot="1" x14ac:dyDescent="0.3">
      <c r="A213" s="2">
        <v>70204</v>
      </c>
      <c r="B213" s="3" t="s">
        <v>270</v>
      </c>
      <c r="C213" s="70"/>
      <c r="D213" s="70"/>
      <c r="E213" s="70"/>
      <c r="F213" s="71"/>
      <c r="G213" s="72"/>
      <c r="H213" s="45">
        <f t="shared" si="13"/>
        <v>0</v>
      </c>
    </row>
    <row r="214" spans="1:8" ht="25.5" thickBot="1" x14ac:dyDescent="0.3">
      <c r="A214" s="2">
        <v>70205</v>
      </c>
      <c r="B214" s="3" t="s">
        <v>271</v>
      </c>
      <c r="C214" s="70"/>
      <c r="D214" s="70"/>
      <c r="E214" s="70"/>
      <c r="F214" s="71"/>
      <c r="G214" s="72"/>
      <c r="H214" s="45">
        <f t="shared" si="13"/>
        <v>0</v>
      </c>
    </row>
    <row r="215" spans="1:8" ht="25.5" thickBot="1" x14ac:dyDescent="0.3">
      <c r="A215" s="2">
        <v>70301</v>
      </c>
      <c r="B215" s="3" t="s">
        <v>272</v>
      </c>
      <c r="C215" s="70"/>
      <c r="D215" s="70">
        <v>1843</v>
      </c>
      <c r="E215" s="70"/>
      <c r="F215" s="71"/>
      <c r="G215" s="72"/>
      <c r="H215" s="45">
        <f t="shared" si="13"/>
        <v>1843</v>
      </c>
    </row>
    <row r="216" spans="1:8" ht="25.5" thickBot="1" x14ac:dyDescent="0.3">
      <c r="A216" s="2">
        <v>70302</v>
      </c>
      <c r="B216" s="3" t="s">
        <v>273</v>
      </c>
      <c r="C216" s="70"/>
      <c r="D216" s="70"/>
      <c r="E216" s="70"/>
      <c r="F216" s="71"/>
      <c r="G216" s="72"/>
      <c r="H216" s="45">
        <f t="shared" si="13"/>
        <v>0</v>
      </c>
    </row>
    <row r="217" spans="1:8" ht="25.5" thickBot="1" x14ac:dyDescent="0.3">
      <c r="A217" s="2">
        <v>70303</v>
      </c>
      <c r="B217" s="3" t="s">
        <v>274</v>
      </c>
      <c r="C217" s="70"/>
      <c r="D217" s="70"/>
      <c r="E217" s="70"/>
      <c r="F217" s="71"/>
      <c r="G217" s="72"/>
      <c r="H217" s="45">
        <f t="shared" si="13"/>
        <v>0</v>
      </c>
    </row>
    <row r="218" spans="1:8" ht="25.5" thickBot="1" x14ac:dyDescent="0.3">
      <c r="A218" s="2">
        <v>70304</v>
      </c>
      <c r="B218" s="3" t="s">
        <v>275</v>
      </c>
      <c r="C218" s="70"/>
      <c r="D218" s="70"/>
      <c r="E218" s="70"/>
      <c r="F218" s="71"/>
      <c r="G218" s="72"/>
      <c r="H218" s="45">
        <f t="shared" si="13"/>
        <v>0</v>
      </c>
    </row>
    <row r="219" spans="1:8" ht="25.5" thickBot="1" x14ac:dyDescent="0.3">
      <c r="A219" s="2">
        <v>70305</v>
      </c>
      <c r="B219" s="85" t="s">
        <v>276</v>
      </c>
      <c r="C219" s="70"/>
      <c r="D219" s="70"/>
      <c r="E219" s="70"/>
      <c r="F219" s="71"/>
      <c r="G219" s="72"/>
      <c r="H219" s="45">
        <f t="shared" si="13"/>
        <v>0</v>
      </c>
    </row>
    <row r="220" spans="1:8" ht="25.5" thickBot="1" x14ac:dyDescent="0.3">
      <c r="A220" s="2">
        <v>70306</v>
      </c>
      <c r="B220" s="3" t="s">
        <v>277</v>
      </c>
      <c r="C220" s="70"/>
      <c r="D220" s="70"/>
      <c r="E220" s="70"/>
      <c r="F220" s="71"/>
      <c r="G220" s="72"/>
      <c r="H220" s="45">
        <f t="shared" si="13"/>
        <v>0</v>
      </c>
    </row>
    <row r="221" spans="1:8" ht="25.5" thickBot="1" x14ac:dyDescent="0.3">
      <c r="A221" s="2">
        <v>70307</v>
      </c>
      <c r="B221" s="86" t="s">
        <v>278</v>
      </c>
      <c r="C221" s="70"/>
      <c r="D221" s="70"/>
      <c r="E221" s="70"/>
      <c r="F221" s="71"/>
      <c r="G221" s="72"/>
      <c r="H221" s="45">
        <f t="shared" si="13"/>
        <v>0</v>
      </c>
    </row>
    <row r="222" spans="1:8" ht="25.5" thickBot="1" x14ac:dyDescent="0.3">
      <c r="A222" s="2">
        <v>70308</v>
      </c>
      <c r="B222" s="3" t="s">
        <v>279</v>
      </c>
      <c r="C222" s="70"/>
      <c r="D222" s="70"/>
      <c r="E222" s="70"/>
      <c r="F222" s="71"/>
      <c r="G222" s="72"/>
      <c r="H222" s="45">
        <f t="shared" si="13"/>
        <v>0</v>
      </c>
    </row>
    <row r="223" spans="1:8" ht="25.5" thickBot="1" x14ac:dyDescent="0.3">
      <c r="A223" s="2">
        <v>70309</v>
      </c>
      <c r="B223" s="3" t="s">
        <v>280</v>
      </c>
      <c r="C223" s="70"/>
      <c r="D223" s="70"/>
      <c r="E223" s="70"/>
      <c r="F223" s="71"/>
      <c r="G223" s="72"/>
      <c r="H223" s="45">
        <f t="shared" si="13"/>
        <v>0</v>
      </c>
    </row>
    <row r="224" spans="1:8" ht="25.5" thickBot="1" x14ac:dyDescent="0.3">
      <c r="A224" s="2">
        <v>70310</v>
      </c>
      <c r="B224" s="3" t="s">
        <v>281</v>
      </c>
      <c r="C224" s="70"/>
      <c r="D224" s="70">
        <v>1728</v>
      </c>
      <c r="E224" s="70"/>
      <c r="F224" s="71"/>
      <c r="G224" s="72"/>
      <c r="H224" s="45">
        <f t="shared" si="13"/>
        <v>1728</v>
      </c>
    </row>
    <row r="225" spans="1:8" ht="25.5" thickBot="1" x14ac:dyDescent="0.3">
      <c r="A225" s="2">
        <v>70311</v>
      </c>
      <c r="B225" s="3" t="s">
        <v>282</v>
      </c>
      <c r="C225" s="70"/>
      <c r="D225" s="70"/>
      <c r="E225" s="70"/>
      <c r="F225" s="71"/>
      <c r="G225" s="72"/>
      <c r="H225" s="45">
        <f t="shared" si="13"/>
        <v>0</v>
      </c>
    </row>
    <row r="226" spans="1:8" ht="25.5" thickBot="1" x14ac:dyDescent="0.3">
      <c r="A226" s="2">
        <v>70312</v>
      </c>
      <c r="B226" s="3" t="s">
        <v>283</v>
      </c>
      <c r="C226" s="70"/>
      <c r="D226" s="70"/>
      <c r="E226" s="70"/>
      <c r="F226" s="71"/>
      <c r="G226" s="72"/>
      <c r="H226" s="45">
        <f t="shared" si="13"/>
        <v>0</v>
      </c>
    </row>
    <row r="227" spans="1:8" ht="25.5" thickBot="1" x14ac:dyDescent="0.3">
      <c r="A227" s="2">
        <v>70313</v>
      </c>
      <c r="B227" s="3" t="s">
        <v>284</v>
      </c>
      <c r="C227" s="70"/>
      <c r="D227" s="70"/>
      <c r="E227" s="70"/>
      <c r="F227" s="71"/>
      <c r="G227" s="72"/>
      <c r="H227" s="45">
        <f t="shared" si="13"/>
        <v>0</v>
      </c>
    </row>
    <row r="228" spans="1:8" ht="25.5" thickBot="1" x14ac:dyDescent="0.3">
      <c r="A228" s="9">
        <v>70314</v>
      </c>
      <c r="B228" s="10" t="s">
        <v>285</v>
      </c>
      <c r="C228" s="79"/>
      <c r="D228" s="79"/>
      <c r="E228" s="79"/>
      <c r="F228" s="80"/>
      <c r="G228" s="81"/>
      <c r="H228" s="45">
        <f t="shared" si="13"/>
        <v>0</v>
      </c>
    </row>
    <row r="229" spans="1:8" ht="31.5" thickBot="1" x14ac:dyDescent="0.3">
      <c r="A229" s="42"/>
      <c r="B229" s="35" t="s">
        <v>85</v>
      </c>
      <c r="C229" s="36">
        <f>SUM(C208:C228)</f>
        <v>0</v>
      </c>
      <c r="D229" s="36">
        <f t="shared" ref="D229:G229" si="14">SUM(D208:D228)</f>
        <v>3571</v>
      </c>
      <c r="E229" s="36">
        <f t="shared" si="14"/>
        <v>0</v>
      </c>
      <c r="F229" s="36">
        <f t="shared" si="14"/>
        <v>0</v>
      </c>
      <c r="G229" s="36">
        <f t="shared" si="14"/>
        <v>0</v>
      </c>
      <c r="H229" s="45">
        <f>C229+D229+E229+F229+G229</f>
        <v>3571</v>
      </c>
    </row>
    <row r="230" spans="1:8" ht="25.5" thickBot="1" x14ac:dyDescent="0.3">
      <c r="A230" s="21" t="s">
        <v>286</v>
      </c>
      <c r="B230" s="21" t="s">
        <v>287</v>
      </c>
      <c r="C230" s="19"/>
      <c r="D230" s="19"/>
      <c r="E230" s="19"/>
      <c r="F230" s="19"/>
      <c r="G230" s="48"/>
      <c r="H230" s="39"/>
    </row>
    <row r="231" spans="1:8" ht="25.5" thickBot="1" x14ac:dyDescent="0.3">
      <c r="A231" s="4">
        <v>80101</v>
      </c>
      <c r="B231" s="31" t="s">
        <v>289</v>
      </c>
      <c r="C231" s="67"/>
      <c r="D231" s="67"/>
      <c r="E231" s="67"/>
      <c r="F231" s="68"/>
      <c r="G231" s="69"/>
      <c r="H231" s="45">
        <f>C231+D231+E231+F231+G231</f>
        <v>0</v>
      </c>
    </row>
    <row r="232" spans="1:8" ht="25.5" thickBot="1" x14ac:dyDescent="0.3">
      <c r="A232" s="2">
        <v>80102</v>
      </c>
      <c r="B232" s="31" t="s">
        <v>290</v>
      </c>
      <c r="C232" s="70"/>
      <c r="D232" s="70"/>
      <c r="E232" s="70"/>
      <c r="F232" s="71"/>
      <c r="G232" s="72"/>
      <c r="H232" s="45">
        <f>C232+D232+E232+F232+G232</f>
        <v>0</v>
      </c>
    </row>
    <row r="233" spans="1:8" ht="31.5" thickBot="1" x14ac:dyDescent="0.3">
      <c r="A233" s="42"/>
      <c r="B233" s="35" t="s">
        <v>288</v>
      </c>
      <c r="C233" s="36">
        <f>C231+C232</f>
        <v>0</v>
      </c>
      <c r="D233" s="36">
        <f t="shared" ref="D233:G233" si="15">D231+D232</f>
        <v>0</v>
      </c>
      <c r="E233" s="36">
        <f t="shared" si="15"/>
        <v>0</v>
      </c>
      <c r="F233" s="36">
        <f t="shared" si="15"/>
        <v>0</v>
      </c>
      <c r="G233" s="36">
        <f t="shared" si="15"/>
        <v>0</v>
      </c>
      <c r="H233" s="45">
        <f>C233+D233+E233+F233+G233</f>
        <v>0</v>
      </c>
    </row>
    <row r="234" spans="1:8" ht="31.5" thickBot="1" x14ac:dyDescent="0.3">
      <c r="A234" s="41"/>
      <c r="B234" s="40" t="s">
        <v>86</v>
      </c>
      <c r="C234" s="38">
        <f>C233+C229+C206+C161+C150+C137+C130+C40</f>
        <v>0</v>
      </c>
      <c r="D234" s="38">
        <f t="shared" ref="D234:G234" si="16">D233+D229+D206+D161+D150+D137+D130+D40</f>
        <v>1524440</v>
      </c>
      <c r="E234" s="38">
        <f t="shared" si="16"/>
        <v>118321</v>
      </c>
      <c r="F234" s="38">
        <f t="shared" si="16"/>
        <v>11500</v>
      </c>
      <c r="G234" s="38">
        <f t="shared" si="16"/>
        <v>337732</v>
      </c>
      <c r="H234" s="39">
        <f>C234+D234+E234+F234+G234</f>
        <v>1991993</v>
      </c>
    </row>
  </sheetData>
  <sheetProtection formatCells="0"/>
  <autoFilter ref="B1:B234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اعتبارات تملک</vt:lpstr>
      <vt:lpstr>اعتبارات هزینه ای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E.Enayatpour10</dc:creator>
  <cp:lastModifiedBy>اسماعیل نوری امرئی</cp:lastModifiedBy>
  <cp:lastPrinted>2023-12-24T03:54:31Z</cp:lastPrinted>
  <dcterms:created xsi:type="dcterms:W3CDTF">2023-11-20T07:09:10Z</dcterms:created>
  <dcterms:modified xsi:type="dcterms:W3CDTF">2025-05-25T05:27:05Z</dcterms:modified>
</cp:coreProperties>
</file>